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C:\2019_C\00_00 BEI Waste 2022\007 Livrabile\TO 05 Rev Ghiduri\Ghid B.1. Home compost\"/>
    </mc:Choice>
  </mc:AlternateContent>
  <xr:revisionPtr revIDLastSave="0" documentId="13_ncr:1_{158D1993-DEB4-42EC-A4B4-EA5213FA1034}" xr6:coauthVersionLast="47" xr6:coauthVersionMax="47" xr10:uidLastSave="{00000000-0000-0000-0000-000000000000}"/>
  <bookViews>
    <workbookView xWindow="-120" yWindow="-120" windowWidth="29040" windowHeight="15720" firstSheet="2" activeTab="2" xr2:uid="{3EAF5C29-3385-4351-91AB-C90387CC86CA}"/>
  </bookViews>
  <sheets>
    <sheet name="Anexa4_Ghid Compostare Indiv" sheetId="1" r:id="rId1"/>
    <sheet name="Instructiuni" sheetId="21" r:id="rId2"/>
    <sheet name="Date intrare" sheetId="3" r:id="rId3"/>
    <sheet name="Metoda directa Urban" sheetId="24" r:id="rId4"/>
    <sheet name="Metoda indirecta Urban" sheetId="25" r:id="rId5"/>
    <sheet name="Metoda directa Rural" sheetId="28" r:id="rId6"/>
    <sheet name="Metoda indirecta Rural" sheetId="27" r:id="rId7"/>
    <sheet name="Dashboard" sheetId="29"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1" i="28" l="1"/>
  <c r="I31" i="24"/>
  <c r="G35" i="3"/>
  <c r="G23" i="3"/>
  <c r="G25" i="3" s="1"/>
  <c r="I9" i="25" s="1"/>
  <c r="G15" i="3"/>
  <c r="G51" i="3" s="1"/>
  <c r="G53" i="3" s="1"/>
  <c r="I33" i="28"/>
  <c r="I35" i="28" s="1"/>
  <c r="I10" i="29" s="1"/>
  <c r="C19" i="28"/>
  <c r="C15" i="28"/>
  <c r="G21" i="28"/>
  <c r="C21" i="28"/>
  <c r="G17" i="28"/>
  <c r="C17" i="28"/>
  <c r="G13" i="28"/>
  <c r="C13" i="28"/>
  <c r="C21" i="24"/>
  <c r="C19" i="24"/>
  <c r="C17" i="24"/>
  <c r="C15" i="24"/>
  <c r="C13" i="24"/>
  <c r="G43" i="3"/>
  <c r="G45" i="3" s="1"/>
  <c r="I9" i="27" s="1"/>
  <c r="I19" i="27" s="1"/>
  <c r="I21" i="27" s="1"/>
  <c r="I20" i="29" s="1"/>
  <c r="G21" i="24"/>
  <c r="G17" i="24"/>
  <c r="G13" i="24"/>
  <c r="I33" i="24" l="1"/>
  <c r="I23" i="24" s="1"/>
  <c r="I19" i="25"/>
  <c r="I21" i="25" s="1"/>
  <c r="I18" i="29" s="1"/>
  <c r="I22" i="29" s="1"/>
  <c r="I23" i="28"/>
  <c r="I35" i="24" l="1"/>
  <c r="I12" i="29" l="1"/>
  <c r="I8" i="29"/>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D117DBCB-70F6-4A21-A856-5AC9FDE79195}" keepAlive="1" name="Interogare - Tabel1" description="Conexiune la interogarea „Tabel1” din registrul de lucru." type="5" refreshedVersion="0" background="1">
    <dbPr connection="Provider=Microsoft.Mashup.OleDb.1;Data Source=$Workbook$;Location=Tabel1;Extended Properties=&quot;&quot;" command="SELECT * FROM [Tabel1]"/>
  </connection>
</connections>
</file>

<file path=xl/sharedStrings.xml><?xml version="1.0" encoding="utf-8"?>
<sst xmlns="http://schemas.openxmlformats.org/spreadsheetml/2006/main" count="185" uniqueCount="105">
  <si>
    <t>DATE DE INTRARE</t>
  </si>
  <si>
    <t>UM</t>
  </si>
  <si>
    <t>VALOARE</t>
  </si>
  <si>
    <t>%</t>
  </si>
  <si>
    <t>ABRV.</t>
  </si>
  <si>
    <t>General</t>
  </si>
  <si>
    <t>INSTRUCTIUNI DE UTILIZARE A MODELULUI</t>
  </si>
  <si>
    <t>Indică celule în care se introduc valori.</t>
  </si>
  <si>
    <t>mMBWRS = Σ nARUi × (mFi + mGi)</t>
  </si>
  <si>
    <t xml:space="preserve">unde: </t>
  </si>
  <si>
    <t>locuitori</t>
  </si>
  <si>
    <t>pers/gosp</t>
  </si>
  <si>
    <t>kg/zi/loc</t>
  </si>
  <si>
    <t>kg/gosp/an</t>
  </si>
  <si>
    <t>kg/l</t>
  </si>
  <si>
    <t>nr.</t>
  </si>
  <si>
    <t>gospodării</t>
  </si>
  <si>
    <t>ACTIVITATEA DE COMPOSTARE INDIVIDUALĂ</t>
  </si>
  <si>
    <t>tone/ an</t>
  </si>
  <si>
    <t>tone/an</t>
  </si>
  <si>
    <t>tone/ an/
eșantion</t>
  </si>
  <si>
    <t xml:space="preserve">Densitatea medie a biodeșeurilor </t>
  </si>
  <si>
    <t>Alimentări a homecomposterului  (10 l o galeata) în 2 cicluri</t>
  </si>
  <si>
    <t>alimentări 
2 cicluri</t>
  </si>
  <si>
    <t>Alimentări a homecomposterului (10 l o galeata) per ciclu</t>
  </si>
  <si>
    <t>alimentări 
per ciclu</t>
  </si>
  <si>
    <t>Indică celule care conțin formule și nu trebuie modificate.</t>
  </si>
  <si>
    <t>DEFINIȚIE</t>
  </si>
  <si>
    <t>nARUi</t>
  </si>
  <si>
    <t xml:space="preserve">Conform cu prevederilor DECIZIEI COM (EU) 2019/1004 de stabilire a normelor de calcul, verificare și raportare a datelor – Anexa II, cantitatea de biodeșeuri municipale separate și reciclate la sursă se calculează cu ajutorul următoarei formule: </t>
  </si>
  <si>
    <r>
      <rPr>
        <b/>
        <sz val="12"/>
        <rFont val="Calibri"/>
        <family val="2"/>
        <charset val="238"/>
        <scheme val="minor"/>
      </rPr>
      <t>Subeșantionul i</t>
    </r>
    <r>
      <rPr>
        <sz val="12"/>
        <color rgb="FF000000"/>
        <rFont val="Calibri"/>
        <family val="2"/>
        <charset val="238"/>
        <scheme val="minor"/>
      </rPr>
      <t xml:space="preserve"> este considerat localitatea (sat, comună, UAT) în care sunt distribuite și localizate numărul de unități active de reciclare, care sunt monitorizate</t>
    </r>
    <r>
      <rPr>
        <sz val="12"/>
        <rFont val="Calibri"/>
        <family val="2"/>
        <charset val="238"/>
        <scheme val="minor"/>
      </rPr>
      <t>.</t>
    </r>
  </si>
  <si>
    <r>
      <rPr>
        <b/>
        <sz val="12"/>
        <rFont val="Calibri"/>
        <family val="2"/>
        <charset val="238"/>
        <scheme val="minor"/>
      </rPr>
      <t>Numărul unităților active de reciclare pentru reciclarea la sursă a biodeșeurilor municipale</t>
    </r>
    <r>
      <rPr>
        <sz val="12"/>
        <color rgb="FF398E98"/>
        <rFont val="Calibri"/>
        <family val="2"/>
        <charset val="238"/>
        <scheme val="minor"/>
      </rPr>
      <t xml:space="preserve"> </t>
    </r>
    <r>
      <rPr>
        <sz val="12"/>
        <color rgb="FF000000"/>
        <rFont val="Calibri"/>
        <family val="2"/>
        <charset val="238"/>
        <scheme val="minor"/>
      </rPr>
      <t>include numai unitățile de reciclare utilizate de către producătorii de deșeuri, respectiv compostoarele. Numărul unităților de reciclare, respectiv numărul compostoarelor, se obține din registrele de evidență ale autorităților locale sau prin intermediul anchetelor asupra gospodăriilor.</t>
    </r>
  </si>
  <si>
    <r>
      <rPr>
        <b/>
        <sz val="12"/>
        <rFont val="Calibri"/>
        <family val="2"/>
        <charset val="238"/>
        <scheme val="minor"/>
      </rPr>
      <t>nARUi</t>
    </r>
    <r>
      <rPr>
        <sz val="12"/>
        <rFont val="Calibri"/>
        <family val="2"/>
        <charset val="238"/>
        <scheme val="minor"/>
      </rPr>
      <t xml:space="preserve"> (</t>
    </r>
    <r>
      <rPr>
        <b/>
        <sz val="12"/>
        <rFont val="Calibri"/>
        <family val="2"/>
        <charset val="238"/>
        <scheme val="minor"/>
      </rPr>
      <t>A</t>
    </r>
    <r>
      <rPr>
        <sz val="12"/>
        <rFont val="Calibri"/>
        <family val="2"/>
        <charset val="238"/>
        <scheme val="minor"/>
      </rPr>
      <t xml:space="preserve">ctive </t>
    </r>
    <r>
      <rPr>
        <b/>
        <sz val="12"/>
        <rFont val="Calibri"/>
        <family val="2"/>
        <charset val="238"/>
        <scheme val="minor"/>
      </rPr>
      <t>R</t>
    </r>
    <r>
      <rPr>
        <sz val="12"/>
        <rFont val="Calibri"/>
        <family val="2"/>
        <charset val="238"/>
        <scheme val="minor"/>
      </rPr>
      <t xml:space="preserve">ecycling </t>
    </r>
    <r>
      <rPr>
        <b/>
        <sz val="12"/>
        <rFont val="Calibri"/>
        <family val="2"/>
        <charset val="238"/>
        <scheme val="minor"/>
      </rPr>
      <t>U</t>
    </r>
    <r>
      <rPr>
        <sz val="12"/>
        <rFont val="Calibri"/>
        <family val="2"/>
        <charset val="238"/>
        <scheme val="minor"/>
      </rPr>
      <t>nits)</t>
    </r>
    <r>
      <rPr>
        <sz val="12"/>
        <color rgb="FF398E98"/>
        <rFont val="Calibri"/>
        <family val="2"/>
        <charset val="238"/>
        <scheme val="minor"/>
      </rPr>
      <t xml:space="preserve"> </t>
    </r>
    <r>
      <rPr>
        <sz val="12"/>
        <color rgb="FF000000"/>
        <rFont val="Calibri"/>
        <family val="2"/>
        <charset val="238"/>
        <scheme val="minor"/>
      </rPr>
      <t xml:space="preserve">reprezintă numărul de unități de reciclare active pentru reciclarea la sursă a biodeșeurilor municipale în subeșantionul i. </t>
    </r>
    <r>
      <rPr>
        <b/>
        <sz val="12"/>
        <color rgb="FF000000"/>
        <rFont val="Calibri"/>
        <family val="2"/>
        <charset val="238"/>
        <scheme val="minor"/>
      </rPr>
      <t xml:space="preserve">
În contextul calculului, unitățile de reciclare active este reprezentat de numărul de gospodării cu compostoare individuale din eșantionul i.</t>
    </r>
  </si>
  <si>
    <r>
      <rPr>
        <b/>
        <sz val="12"/>
        <rFont val="Calibri"/>
        <family val="2"/>
        <charset val="238"/>
        <scheme val="minor"/>
      </rPr>
      <t>Cantitatea de biodeșeuri municipale reciclate la sursă per unitate activă de reciclare</t>
    </r>
    <r>
      <rPr>
        <sz val="12"/>
        <rFont val="Calibri"/>
        <family val="2"/>
        <charset val="238"/>
        <scheme val="minor"/>
      </rPr>
      <t xml:space="preserve"> (per compostor) se determină prin </t>
    </r>
    <r>
      <rPr>
        <b/>
        <sz val="12"/>
        <rFont val="Calibri"/>
        <family val="2"/>
        <charset val="238"/>
        <scheme val="minor"/>
      </rPr>
      <t>măsurarea directă sau indirectă a biodeșeurilor</t>
    </r>
    <r>
      <rPr>
        <sz val="12"/>
        <rFont val="Calibri"/>
        <family val="2"/>
        <charset val="238"/>
        <scheme val="minor"/>
      </rPr>
      <t xml:space="preserve"> care intră în unități active de reciclare, astfel cum se specifică la punctele următoare. Pentru detalii privind măsurarea directă șui indirectă a deșeurilor se va consulta Ghidul privind conmpostarea individuală în gospodăriile dn zonele urbane și rurale. </t>
    </r>
  </si>
  <si>
    <t>mFi+mGi</t>
  </si>
  <si>
    <r>
      <rPr>
        <b/>
        <sz val="12"/>
        <rFont val="Calibri"/>
        <family val="2"/>
        <charset val="238"/>
        <scheme val="minor"/>
      </rPr>
      <t>mFi</t>
    </r>
    <r>
      <rPr>
        <sz val="12"/>
        <rFont val="Calibri"/>
        <family val="2"/>
        <charset val="238"/>
        <scheme val="minor"/>
      </rPr>
      <t xml:space="preserve"> (Food) reprezintă masa biodeșeurilor municipale alimentare și menajere reciclate la sursă per unitate activă de reciclare în subeșantionul i; iar 
</t>
    </r>
    <r>
      <rPr>
        <b/>
        <sz val="12"/>
        <rFont val="Calibri"/>
        <family val="2"/>
        <charset val="238"/>
        <scheme val="minor"/>
      </rPr>
      <t xml:space="preserve">mGi </t>
    </r>
    <r>
      <rPr>
        <sz val="12"/>
        <rFont val="Calibri"/>
        <family val="2"/>
        <charset val="238"/>
        <scheme val="minor"/>
      </rPr>
      <t xml:space="preserve">(Garden) reprezintă masa biodeșeurilor municipale generate de grădini și parcuri  reciclate la sursă per unitate activă de reciclare în subeșantionul i. 
</t>
    </r>
    <r>
      <rPr>
        <b/>
        <sz val="12"/>
        <rFont val="Calibri"/>
        <family val="2"/>
        <charset val="238"/>
        <scheme val="minor"/>
      </rPr>
      <t xml:space="preserve">S-a plecat de la ipoteza că biodeșeurile generate într-o gospodarie rurală includ atât resturile alimentare, cât și resturile vegetale din curți si grădini. Nici în PNGD, nici în PJGD-uri nu se precizează care este proporția de resturi alimentare (umede) și cea de resturi vegetale (uscate) din biodeșeurile generate în mediul rural. </t>
    </r>
  </si>
  <si>
    <t>mMBWRS</t>
  </si>
  <si>
    <r>
      <rPr>
        <b/>
        <sz val="12"/>
        <rFont val="Calibri"/>
        <family val="2"/>
        <charset val="238"/>
        <scheme val="minor"/>
      </rPr>
      <t>mMBWRS</t>
    </r>
    <r>
      <rPr>
        <sz val="12"/>
        <rFont val="Calibri"/>
        <family val="2"/>
        <charset val="238"/>
        <scheme val="minor"/>
      </rPr>
      <t xml:space="preserve"> (</t>
    </r>
    <r>
      <rPr>
        <b/>
        <sz val="12"/>
        <rFont val="Calibri"/>
        <family val="2"/>
        <charset val="238"/>
        <scheme val="minor"/>
      </rPr>
      <t>M</t>
    </r>
    <r>
      <rPr>
        <sz val="12"/>
        <rFont val="Calibri"/>
        <family val="2"/>
        <charset val="238"/>
        <scheme val="minor"/>
      </rPr>
      <t xml:space="preserve">unicipal </t>
    </r>
    <r>
      <rPr>
        <b/>
        <sz val="12"/>
        <rFont val="Calibri"/>
        <family val="2"/>
        <charset val="238"/>
        <scheme val="minor"/>
      </rPr>
      <t>B</t>
    </r>
    <r>
      <rPr>
        <sz val="12"/>
        <rFont val="Calibri"/>
        <family val="2"/>
        <charset val="238"/>
        <scheme val="minor"/>
      </rPr>
      <t>io</t>
    </r>
    <r>
      <rPr>
        <b/>
        <sz val="12"/>
        <rFont val="Calibri"/>
        <family val="2"/>
        <charset val="238"/>
        <scheme val="minor"/>
      </rPr>
      <t>W</t>
    </r>
    <r>
      <rPr>
        <sz val="12"/>
        <rFont val="Calibri"/>
        <family val="2"/>
        <charset val="238"/>
        <scheme val="minor"/>
      </rPr>
      <t xml:space="preserve">aste </t>
    </r>
    <r>
      <rPr>
        <b/>
        <sz val="12"/>
        <rFont val="Calibri"/>
        <family val="2"/>
        <charset val="238"/>
        <scheme val="minor"/>
      </rPr>
      <t>R</t>
    </r>
    <r>
      <rPr>
        <sz val="12"/>
        <rFont val="Calibri"/>
        <family val="2"/>
        <charset val="238"/>
        <scheme val="minor"/>
      </rPr>
      <t xml:space="preserve">ecycling </t>
    </r>
    <r>
      <rPr>
        <b/>
        <sz val="12"/>
        <rFont val="Calibri"/>
        <family val="2"/>
        <charset val="238"/>
        <scheme val="minor"/>
      </rPr>
      <t>S</t>
    </r>
    <r>
      <rPr>
        <sz val="12"/>
        <rFont val="Calibri"/>
        <family val="2"/>
        <charset val="238"/>
        <scheme val="minor"/>
      </rPr>
      <t>ource) reprezintă masa biodeșeurilor municipale separate și reciclate la sursă.</t>
    </r>
  </si>
  <si>
    <r>
      <rPr>
        <b/>
        <sz val="12"/>
        <rFont val="Calibri"/>
        <family val="2"/>
        <charset val="238"/>
        <scheme val="minor"/>
      </rPr>
      <t>Măsurarea directă</t>
    </r>
    <r>
      <rPr>
        <sz val="12"/>
        <rFont val="Calibri"/>
        <family val="2"/>
        <charset val="238"/>
        <scheme val="minor"/>
      </rPr>
      <t xml:space="preserve"> presupune măsurarea intrărilor în unitatea activă de reciclare (compostor) sau producția obținută (compostul), în următoarele condiții:
    (a) 	măsurătoarea se efectuează, acolo unde este posibil, de către reprezentanții ADI sau autorităților publice locale; 
   (b) 	acolo unde măsurătorile sunt efectuate de către producătorii de deșeuri înșiși, reprezentanții ADI sau autorităților locale se asigură că informațiile puse la dispoziție sunt veridice și plauzibile. La verificarea cantităților separate la sursă, raportate per persoană trebuie să țină cont ca acestea să nu depășească, în niciun caz, cantitatea medie de biodeșeuri municipale pe cap de locuitor generată la nivel național, regional sau local, după caz. Concret, în acest caz, se verifică indicele de generare a deșeurilor pe cap de locuitor, exprimat în kg/an/loc în mediul rural sau urban, și se stabilește, conform compoziției deșeurilor precizată în PJGD sau PNGD (după caz), care este ponderea biodeșeurilor din totalul deșeurilor generate de un locuitor pe an. Această valoare reprezintă totalul biodeșeurilor generate anual de un locuitor și nu trebuie depășită de valoarea biodeșeurilor care sunt separate la sursă prin compostarea acasă. 
   (c)	 acolo unde se măsoară producția unei unități active de reciclare (compostor), se aplică un coeficient fiabil pentru a se calcula cantitatea de intrare. De regulă, pentru a stabili ce cantitate de compost este prognozată să fie obținută, se ia în considerare că masa de intrare/alimentare (biodeșeuri) pierde la finalul perioadei de compostare cca 55% - 65% din greutate (în principal prin evaporare). Literatura de specialitate indică un randament de cca 1 kg compost obținut din 3 kg de materiale compostabile. </t>
    </r>
  </si>
  <si>
    <t>INSTRUCȚIUNI</t>
  </si>
  <si>
    <t>Densitatea medie a biodeseurilor considerată este de 0,575 kg/litru.</t>
  </si>
  <si>
    <t>Specificații:</t>
  </si>
  <si>
    <t>Note privind foaia de lucru METODA INDIRECTĂ:</t>
  </si>
  <si>
    <t>Note privind foaia de lucru METODA DIRECTĂ:</t>
  </si>
  <si>
    <t>Note privind foaia de lucru DATE INTRARE:</t>
  </si>
  <si>
    <t>Rata de capturare a biodeșeuri considerată este cea din  PNGD de 45%.</t>
  </si>
  <si>
    <r>
      <t xml:space="preserve">Se introduc date în foaia de lucru Date intrare. 
În funcție de metoda de calcul dorită se introduc date în foaia de lucru </t>
    </r>
    <r>
      <rPr>
        <b/>
        <sz val="12"/>
        <color theme="1"/>
        <rFont val="Calibri"/>
        <family val="2"/>
        <charset val="238"/>
        <scheme val="minor"/>
      </rPr>
      <t>Metoda directă</t>
    </r>
    <r>
      <rPr>
        <sz val="12"/>
        <color theme="1"/>
        <rFont val="Calibri"/>
        <family val="2"/>
        <charset val="238"/>
        <scheme val="minor"/>
      </rPr>
      <t xml:space="preserve"> sau </t>
    </r>
    <r>
      <rPr>
        <b/>
        <sz val="12"/>
        <color theme="1"/>
        <rFont val="Calibri"/>
        <family val="2"/>
        <charset val="238"/>
        <scheme val="minor"/>
      </rPr>
      <t>Metoda indirectă</t>
    </r>
    <r>
      <rPr>
        <sz val="12"/>
        <color theme="1"/>
        <rFont val="Calibri"/>
        <family val="2"/>
        <charset val="238"/>
        <scheme val="minor"/>
      </rPr>
      <t xml:space="preserve">.
Se pot introduce date în ambele foi de lucru pentru compararea rezultatelor. </t>
    </r>
  </si>
  <si>
    <t>Estimarea masei biodeșeurilor reciclate la sursă prin compostare individuală la nivelul ADI/CJ</t>
  </si>
  <si>
    <t>Au fost luate în calcul doar 2 cicluri de compostare per an.</t>
  </si>
  <si>
    <t>Foile de lucru</t>
  </si>
  <si>
    <t>Număr UAT din zona urbană și peri-urbană care au implementat compostarea individuală</t>
  </si>
  <si>
    <t>Populația din UAT-urile urbane și peri-urbane care au implementat compostarea individuală</t>
  </si>
  <si>
    <t>Număr gospodării din UAT-urile urbane și peri-urbane care au implementat compostarea individuală</t>
  </si>
  <si>
    <t>Număr mediu persoane/ gospodarie în zona urbană și peri-urbană</t>
  </si>
  <si>
    <t>Pondere biodeșeuri în deșeurile municipale generate în zona urbană și peri-urbană</t>
  </si>
  <si>
    <t>Indice generare biodeșeuri în zona urbană și peri-urbană</t>
  </si>
  <si>
    <t>CANTITĂȚI GENERATE ÎN ZONA URBANĂ ȘI PERI-URBANĂ</t>
  </si>
  <si>
    <t>Număr UAT din zona rurală care au implementat compostarea individuală</t>
  </si>
  <si>
    <t>DATE POPULAȚIE - ZONA URBANĂ ȘI PERI-URBANĂ</t>
  </si>
  <si>
    <t>DATE POPULAȚIE - ZONA RURALĂ</t>
  </si>
  <si>
    <t>Populația din UAT-urile rurale care au implementat compostarea individuală</t>
  </si>
  <si>
    <t>Număr gospodării din UAT-urile rurale care au implementat compostarea individuală</t>
  </si>
  <si>
    <t>Număr mediu persoane/ gospodarie</t>
  </si>
  <si>
    <t>CANTITĂȚI GENERATE ÎN ZONA RURALĂ</t>
  </si>
  <si>
    <t>Pondere biodeșeuri în deșeurile municipale generate în zona rurală</t>
  </si>
  <si>
    <t>Indice generare biodeșeuri în zona rurală</t>
  </si>
  <si>
    <t>Cantitatea anuală de biodeșeuri menajere generate de gospodăriile rurale care au implementat compostarea individuală</t>
  </si>
  <si>
    <t>Cantitatea anuală de biodeșeuri menajere generate de gospodăriile urbane și peri-urbane care au implementat compostarea individuală</t>
  </si>
  <si>
    <t>ACTIVITATEA DE COMPOSTARE INDIVIDUALĂ - METODA DIRECTĂ 
ZONA URBANĂ ȘI PERI-URBANĂ</t>
  </si>
  <si>
    <r>
      <rPr>
        <b/>
        <sz val="12"/>
        <color theme="1"/>
        <rFont val="Calibri"/>
        <family val="2"/>
        <charset val="238"/>
        <scheme val="minor"/>
      </rPr>
      <t>Selectați</t>
    </r>
    <r>
      <rPr>
        <sz val="12"/>
        <color theme="1"/>
        <rFont val="Calibri"/>
        <family val="2"/>
        <charset val="238"/>
        <scheme val="minor"/>
      </rPr>
      <t xml:space="preserve"> modalitatea măsurării masei de biodeșeuri municipale reciclate la sursă în </t>
    </r>
    <r>
      <rPr>
        <b/>
        <sz val="12"/>
        <color theme="1"/>
        <rFont val="Calibri"/>
        <family val="2"/>
        <charset val="238"/>
        <scheme val="minor"/>
      </rPr>
      <t>eșantionul din zona urbană și peri-ubană</t>
    </r>
    <r>
      <rPr>
        <sz val="12"/>
        <color theme="1"/>
        <rFont val="Calibri"/>
        <family val="2"/>
        <charset val="238"/>
        <scheme val="minor"/>
      </rPr>
      <t xml:space="preserve"> (în căsuța alăturată):
 </t>
    </r>
    <r>
      <rPr>
        <b/>
        <sz val="12"/>
        <color theme="1"/>
        <rFont val="Calibri"/>
        <family val="2"/>
        <charset val="238"/>
        <scheme val="minor"/>
      </rPr>
      <t xml:space="preserve"> 1</t>
    </r>
    <r>
      <rPr>
        <sz val="12"/>
        <color theme="1"/>
        <rFont val="Calibri"/>
        <family val="2"/>
        <charset val="238"/>
        <scheme val="minor"/>
      </rPr>
      <t xml:space="preserve"> - cantitate măsurată de ADI/ autoritățile locale sau producătorii de deșeuri;
</t>
    </r>
    <r>
      <rPr>
        <b/>
        <sz val="12"/>
        <color theme="1"/>
        <rFont val="Calibri"/>
        <family val="2"/>
        <charset val="238"/>
        <scheme val="minor"/>
      </rPr>
      <t xml:space="preserve">  2 -</t>
    </r>
    <r>
      <rPr>
        <sz val="12"/>
        <color theme="1"/>
        <rFont val="Calibri"/>
        <family val="2"/>
        <charset val="238"/>
        <scheme val="minor"/>
      </rPr>
      <t xml:space="preserve"> pe baza cantității de compost obținută;
 </t>
    </r>
    <r>
      <rPr>
        <b/>
        <sz val="12"/>
        <color theme="1"/>
        <rFont val="Calibri"/>
        <family val="2"/>
        <charset val="238"/>
        <scheme val="minor"/>
      </rPr>
      <t xml:space="preserve"> 3</t>
    </r>
    <r>
      <rPr>
        <sz val="12"/>
        <color theme="1"/>
        <rFont val="Calibri"/>
        <family val="2"/>
        <charset val="238"/>
        <scheme val="minor"/>
      </rPr>
      <t xml:space="preserve"> - cantitate calculată pe baza indicatorilor din PJGD.</t>
    </r>
  </si>
  <si>
    <r>
      <rPr>
        <b/>
        <sz val="12"/>
        <color theme="1"/>
        <rFont val="Calibri"/>
        <family val="2"/>
        <charset val="238"/>
        <scheme val="minor"/>
      </rPr>
      <t>Introduceți</t>
    </r>
    <r>
      <rPr>
        <sz val="12"/>
        <color theme="1"/>
        <rFont val="Calibri"/>
        <family val="2"/>
        <charset val="238"/>
        <scheme val="minor"/>
      </rPr>
      <t xml:space="preserve"> dimensiunea eșantionului pentru </t>
    </r>
    <r>
      <rPr>
        <b/>
        <sz val="12"/>
        <color theme="1"/>
        <rFont val="Calibri"/>
        <family val="2"/>
        <charset val="238"/>
        <scheme val="minor"/>
      </rPr>
      <t>zona urbană și peri-urbană</t>
    </r>
  </si>
  <si>
    <t>DATE DE INTRARE PENTRU ZONA URBANĂ ȘI PERI-URBANĂ</t>
  </si>
  <si>
    <t>CALCUL MASA BIODEȘEURILOR RECICLATE LA SURSĂ, ÎN ZONA URBANĂ ȘI PERI-URBANĂ</t>
  </si>
  <si>
    <t>Masa biodeșeurilor municipale separate și reciclate la sursă în zona urbană și peri-urbană</t>
  </si>
  <si>
    <t>Unitățile de reciclare active - numărul de gospodării cu compostoare individuale din eșantionul din zona urbană și peri-urbană</t>
  </si>
  <si>
    <t>Masa biodeșeurilor municipale alimentare și menajere (umede) și masa biodeșeurilor municipale generate de grădini și parcuri (uscate) reciclate la sursă per unitate activă de reciclare în eșantionul din zona urbană și peri-urbană</t>
  </si>
  <si>
    <t>ACTIVITATEA DE COMPOSTARE INDIVIDUALĂ - METODA DIRECTĂ 
ZONA RURALĂ</t>
  </si>
  <si>
    <t>DATE DE INTRARE PENTRU ZONA RURALĂ</t>
  </si>
  <si>
    <r>
      <rPr>
        <b/>
        <sz val="12"/>
        <color theme="1"/>
        <rFont val="Calibri"/>
        <family val="2"/>
        <charset val="238"/>
        <scheme val="minor"/>
      </rPr>
      <t>Introduceți</t>
    </r>
    <r>
      <rPr>
        <sz val="12"/>
        <color theme="1"/>
        <rFont val="Calibri"/>
        <family val="2"/>
        <charset val="238"/>
        <scheme val="minor"/>
      </rPr>
      <t xml:space="preserve"> dimensiunea eșantionului pentru </t>
    </r>
    <r>
      <rPr>
        <b/>
        <sz val="12"/>
        <color theme="1"/>
        <rFont val="Calibri"/>
        <family val="2"/>
        <charset val="238"/>
        <scheme val="minor"/>
      </rPr>
      <t>zona rurală</t>
    </r>
  </si>
  <si>
    <r>
      <rPr>
        <b/>
        <sz val="12"/>
        <color theme="1"/>
        <rFont val="Calibri"/>
        <family val="2"/>
        <charset val="238"/>
        <scheme val="minor"/>
      </rPr>
      <t>Selectați</t>
    </r>
    <r>
      <rPr>
        <sz val="12"/>
        <color theme="1"/>
        <rFont val="Calibri"/>
        <family val="2"/>
        <charset val="238"/>
        <scheme val="minor"/>
      </rPr>
      <t xml:space="preserve"> modalitatea măsurării masei de biodeșeuri municipale reciclate la sursă în </t>
    </r>
    <r>
      <rPr>
        <b/>
        <sz val="12"/>
        <color theme="1"/>
        <rFont val="Calibri"/>
        <family val="2"/>
        <charset val="238"/>
        <scheme val="minor"/>
      </rPr>
      <t>eșantionul din zona rurală</t>
    </r>
    <r>
      <rPr>
        <sz val="12"/>
        <color theme="1"/>
        <rFont val="Calibri"/>
        <family val="2"/>
        <charset val="238"/>
        <scheme val="minor"/>
      </rPr>
      <t xml:space="preserve"> (în căsuța alăturată):
 </t>
    </r>
    <r>
      <rPr>
        <b/>
        <sz val="12"/>
        <color theme="1"/>
        <rFont val="Calibri"/>
        <family val="2"/>
        <charset val="238"/>
        <scheme val="minor"/>
      </rPr>
      <t xml:space="preserve"> 1</t>
    </r>
    <r>
      <rPr>
        <sz val="12"/>
        <color theme="1"/>
        <rFont val="Calibri"/>
        <family val="2"/>
        <charset val="238"/>
        <scheme val="minor"/>
      </rPr>
      <t xml:space="preserve"> - cantitate măsurată de ADI/ autoritățile locale sau producătorii de deșeuri;
</t>
    </r>
    <r>
      <rPr>
        <b/>
        <sz val="12"/>
        <color theme="1"/>
        <rFont val="Calibri"/>
        <family val="2"/>
        <charset val="238"/>
        <scheme val="minor"/>
      </rPr>
      <t xml:space="preserve">  2 -</t>
    </r>
    <r>
      <rPr>
        <sz val="12"/>
        <color theme="1"/>
        <rFont val="Calibri"/>
        <family val="2"/>
        <charset val="238"/>
        <scheme val="minor"/>
      </rPr>
      <t xml:space="preserve"> pe baza cantității de compost obținută;
 </t>
    </r>
    <r>
      <rPr>
        <b/>
        <sz val="12"/>
        <color theme="1"/>
        <rFont val="Calibri"/>
        <family val="2"/>
        <charset val="238"/>
        <scheme val="minor"/>
      </rPr>
      <t xml:space="preserve"> 3</t>
    </r>
    <r>
      <rPr>
        <sz val="12"/>
        <color theme="1"/>
        <rFont val="Calibri"/>
        <family val="2"/>
        <charset val="238"/>
        <scheme val="minor"/>
      </rPr>
      <t xml:space="preserve"> - cantitate calculată pe baza indicatorilor din PJGD.</t>
    </r>
  </si>
  <si>
    <t>CALCUL MASA BIODEȘEURILOR RECICLATE LA SURSĂ, ÎN ZONA RURALĂ</t>
  </si>
  <si>
    <t>Cantitatea de biodeșeuri deviate de la depozitare de gospodăriile din eșantionul zonei rurale</t>
  </si>
  <si>
    <t>Cantitatea de biodeșeuri deviate de la depozitare de gospodăriile din eșantionul zonei urbane și peri-urbane</t>
  </si>
  <si>
    <t>Unitățile de reciclare active - numărul de gospodării cu compostoare individuale din eșantionul din zona rurală</t>
  </si>
  <si>
    <t>Masa biodeșeurilor municipale alimentare și menajere (umede) și masa biodeșeurilor municipale generate de grădini și parcuri (uscate) reciclate la sursă per unitate activă de reciclare în eșantionul din zona rurală</t>
  </si>
  <si>
    <t>Masa biodeșeurilor municipale separate și reciclate la sursă în zona rurală</t>
  </si>
  <si>
    <t>ACTIVITATEA DE COMPOSTARE INDIVIDUALĂ - METODA INDIRECTĂ
ZONA RURALĂ</t>
  </si>
  <si>
    <t>ACTIVITATEA DE COMPOSTARE INDIVIDUALĂ - METODA INDIRECTĂ
ZONA URBANĂ ȘI PERI-URBANĂ</t>
  </si>
  <si>
    <r>
      <t xml:space="preserve">Procentul de biodeșeuri care </t>
    </r>
    <r>
      <rPr>
        <b/>
        <sz val="12"/>
        <color theme="1"/>
        <rFont val="Calibri"/>
        <family val="2"/>
        <charset val="238"/>
        <scheme val="minor"/>
      </rPr>
      <t>nu sunt separate și reciclate la sursă</t>
    </r>
    <r>
      <rPr>
        <sz val="12"/>
        <color theme="1"/>
        <rFont val="Calibri"/>
        <family val="2"/>
        <charset val="238"/>
        <scheme val="minor"/>
      </rPr>
      <t xml:space="preserve"> în zona urbană și peri-urbană</t>
    </r>
  </si>
  <si>
    <r>
      <t>Cantitatea biodeșeuri care</t>
    </r>
    <r>
      <rPr>
        <b/>
        <sz val="12"/>
        <color theme="1"/>
        <rFont val="Calibri"/>
        <family val="2"/>
        <charset val="238"/>
        <scheme val="minor"/>
      </rPr>
      <t xml:space="preserve"> nu sunt separate și reciclate</t>
    </r>
    <r>
      <rPr>
        <sz val="12"/>
        <color theme="1"/>
        <rFont val="Calibri"/>
        <family val="2"/>
        <charset val="238"/>
        <scheme val="minor"/>
      </rPr>
      <t xml:space="preserve"> la sursă în zona urbană și peri-urbană</t>
    </r>
  </si>
  <si>
    <r>
      <t xml:space="preserve">Cantitatea de biodeșeuri generată de gospodăriile </t>
    </r>
    <r>
      <rPr>
        <b/>
        <sz val="12"/>
        <color theme="1"/>
        <rFont val="Calibri"/>
        <family val="2"/>
        <charset val="238"/>
        <scheme val="minor"/>
      </rPr>
      <t>din zona rurală, în care deșeurile sunt separate și reciclate la sursă</t>
    </r>
  </si>
  <si>
    <r>
      <t xml:space="preserve">Cantitatea de biodeșeuri generată de gospodăriile </t>
    </r>
    <r>
      <rPr>
        <b/>
        <sz val="12"/>
        <color theme="1"/>
        <rFont val="Calibri"/>
        <family val="2"/>
        <charset val="238"/>
        <scheme val="minor"/>
      </rPr>
      <t>din zona urbană și peri-urbană</t>
    </r>
    <r>
      <rPr>
        <sz val="12"/>
        <color theme="1"/>
        <rFont val="Calibri"/>
        <family val="2"/>
        <charset val="238"/>
        <scheme val="minor"/>
      </rPr>
      <t xml:space="preserve">, </t>
    </r>
    <r>
      <rPr>
        <b/>
        <sz val="12"/>
        <color theme="1"/>
        <rFont val="Calibri"/>
        <family val="2"/>
        <charset val="238"/>
        <scheme val="minor"/>
      </rPr>
      <t>în care deșeurile sunt separate și reciclate la sursă</t>
    </r>
  </si>
  <si>
    <r>
      <t xml:space="preserve">Procentul de biodeșeuri care </t>
    </r>
    <r>
      <rPr>
        <b/>
        <sz val="12"/>
        <color theme="1"/>
        <rFont val="Calibri"/>
        <family val="2"/>
        <charset val="238"/>
        <scheme val="minor"/>
      </rPr>
      <t>nu sunt separate și reciclate la sursă</t>
    </r>
    <r>
      <rPr>
        <sz val="12"/>
        <color theme="1"/>
        <rFont val="Calibri"/>
        <family val="2"/>
        <charset val="238"/>
        <scheme val="minor"/>
      </rPr>
      <t xml:space="preserve"> în zona rurală</t>
    </r>
  </si>
  <si>
    <r>
      <t xml:space="preserve">Cantitatea biodeșeuri care </t>
    </r>
    <r>
      <rPr>
        <b/>
        <sz val="12"/>
        <color theme="1"/>
        <rFont val="Calibri"/>
        <family val="2"/>
        <charset val="238"/>
        <scheme val="minor"/>
      </rPr>
      <t>nu sunt separate și reciclate la sursă</t>
    </r>
    <r>
      <rPr>
        <sz val="12"/>
        <color theme="1"/>
        <rFont val="Calibri"/>
        <family val="2"/>
        <charset val="238"/>
        <scheme val="minor"/>
      </rPr>
      <t xml:space="preserve"> în zona rurală</t>
    </r>
  </si>
  <si>
    <t>ACTIVITATEA DE COMPOSTARE INDIVIDUALĂ - ZONA URBANĂ, PERI-URBANĂ ȘI RURALĂ</t>
  </si>
  <si>
    <t>METODA DIRECTĂ</t>
  </si>
  <si>
    <t>METODA INDIRECTĂ</t>
  </si>
  <si>
    <r>
      <t xml:space="preserve">Masa biodeșeurilor municipale separate și reciclate la sursă </t>
    </r>
    <r>
      <rPr>
        <b/>
        <sz val="12"/>
        <color theme="1"/>
        <rFont val="Calibri"/>
        <family val="2"/>
        <charset val="238"/>
        <scheme val="minor"/>
      </rPr>
      <t>în zona urbană și peri-urbană</t>
    </r>
    <r>
      <rPr>
        <sz val="12"/>
        <color theme="1"/>
        <rFont val="Calibri"/>
        <family val="2"/>
        <charset val="238"/>
        <scheme val="minor"/>
      </rPr>
      <t>, în care deșeurile sunt separate și reciclate la sursă</t>
    </r>
  </si>
  <si>
    <r>
      <t xml:space="preserve">Masa biodeșeurilor municipale separate și reciclate la sursă </t>
    </r>
    <r>
      <rPr>
        <b/>
        <sz val="12"/>
        <color theme="1"/>
        <rFont val="Calibri"/>
        <family val="2"/>
        <charset val="238"/>
        <scheme val="minor"/>
      </rPr>
      <t>în zona rurală</t>
    </r>
    <r>
      <rPr>
        <sz val="12"/>
        <color theme="1"/>
        <rFont val="Calibri"/>
        <family val="2"/>
        <charset val="238"/>
        <scheme val="minor"/>
      </rPr>
      <t>, în care deșeurile sunt separate și reciclate la sursă</t>
    </r>
  </si>
  <si>
    <r>
      <t>Masa biodeșeurilor municipale separate și reciclate la sursă</t>
    </r>
    <r>
      <rPr>
        <b/>
        <sz val="12"/>
        <color theme="1"/>
        <rFont val="Calibri"/>
        <family val="2"/>
        <charset val="238"/>
        <scheme val="minor"/>
      </rPr>
      <t xml:space="preserve"> în zona rurală</t>
    </r>
    <r>
      <rPr>
        <sz val="12"/>
        <color theme="1"/>
        <rFont val="Calibri"/>
        <family val="2"/>
        <charset val="238"/>
        <scheme val="minor"/>
      </rPr>
      <t>, în care deșeurile sunt separate și reciclate la sursă</t>
    </r>
  </si>
  <si>
    <r>
      <t xml:space="preserve">Masa biodeșeurilor municipale separate și reciclate la sursă </t>
    </r>
    <r>
      <rPr>
        <b/>
        <sz val="12"/>
        <color theme="1"/>
        <rFont val="Calibri"/>
        <family val="2"/>
        <charset val="238"/>
        <scheme val="minor"/>
      </rPr>
      <t>în toate zonele în care deșeurile sunt separate și reciclate la sursă</t>
    </r>
  </si>
  <si>
    <t>Indice generare deșeuri municipale în zona urbană și peri-urbană (PJGD/ determinări compoziție)</t>
  </si>
  <si>
    <t>Indice generare deșeuri municipale în zona rurală (PJGD/ determinări compoziție)</t>
  </si>
  <si>
    <t>CANTITĂȚI INDIVIDUALE INTRODUSE ÎN UNITĂȚI DE COMPOSTOSTARE</t>
  </si>
  <si>
    <r>
      <rPr>
        <b/>
        <sz val="12"/>
        <color theme="1"/>
        <rFont val="Calibri"/>
        <family val="2"/>
        <charset val="238"/>
        <scheme val="minor"/>
      </rPr>
      <t>Măsurarea indirectă</t>
    </r>
    <r>
      <rPr>
        <sz val="12"/>
        <color theme="1"/>
        <rFont val="Calibri"/>
        <family val="2"/>
        <charset val="238"/>
        <scheme val="minor"/>
      </rPr>
      <t xml:space="preserve"> presupune măsurarea următoarelor cantități prin studii privind compoziția deșeurilor municipale colectate, care țin seama de biodeșeurile municipale colectate separat și de biodeșeurile municipale care nu sunt colectate separat: 
  (a) 	cantitatea de biodeșeuri conținute în deșeurile municipale colectate care este generată de gospodării sau în zone în care deșeurile sunt separate și reciclate la sursă; 
  (b)	 cantitatea de biodeșeuri conținută în deșeurile municipale colectate care este generată de gospodării sau în zone cu caracteristici similare caracteristicilor gospodăriilor sau zonelor menționate la litera (a), unde deșeurile nu sunt separate și reciclate la sursă. 
Cantitatea de biodeșeuri municipale care sunt separate și reciclate la sursă se determină pe baza diferenței dintre cantitățile specificate la literele (a) și (b). 
</t>
    </r>
    <r>
      <rPr>
        <b/>
        <i/>
        <u/>
        <sz val="12"/>
        <color theme="1"/>
        <rFont val="Calibri"/>
        <family val="2"/>
        <scheme val="minor"/>
      </rPr>
      <t>Notă</t>
    </r>
    <r>
      <rPr>
        <sz val="12"/>
        <color theme="1"/>
        <rFont val="Calibri"/>
        <family val="2"/>
        <charset val="238"/>
        <scheme val="minor"/>
      </rPr>
      <t xml:space="preserve">: </t>
    </r>
    <r>
      <rPr>
        <i/>
        <sz val="12"/>
        <color theme="1"/>
        <rFont val="Calibri"/>
        <family val="2"/>
        <scheme val="minor"/>
      </rPr>
      <t>Compoziția deșeurilor municipale se determină aplicând metode adecvate conform recomandărilor Comisiei Europene „Metodologia pentru analiza deșeurilor solide – SWA-Tool” sau a unui standard național și/sau european în vigoare, convenite cu UAT/ADI.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</si>
</sst>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 #,##0.00_-;_-* &quot;-&quot;??_-;_-@_-"/>
    <numFmt numFmtId="165" formatCode="_-* #,##0_-;\-* #,##0_-;_-* &quot;-&quot;??_-;_-@_-"/>
    <numFmt numFmtId="166" formatCode="0.000"/>
    <numFmt numFmtId="167" formatCode="_-* #,##0.000_-;\-* #,##0.000_-;_-* &quot;-&quot;??_-;_-@_-"/>
    <numFmt numFmtId="168" formatCode="_-* #,##0.0000_-;\-* #,##0.0000_-;_-* &quot;-&quot;??_-;_-@_-"/>
    <numFmt numFmtId="169" formatCode="_-* #,##0.000_-;\-* #,##0.000_-;_-* &quot;-&quot;???_-;_-@_-"/>
  </numFmts>
  <fonts count="18" x14ac:knownFonts="1">
    <font>
      <sz val="11"/>
      <color theme="1"/>
      <name val="Calibri"/>
      <family val="2"/>
      <charset val="238"/>
      <scheme val="minor"/>
    </font>
    <font>
      <b/>
      <sz val="12"/>
      <color theme="1"/>
      <name val="Calibri"/>
      <family val="2"/>
      <charset val="238"/>
      <scheme val="minor"/>
    </font>
    <font>
      <b/>
      <sz val="14"/>
      <color theme="1"/>
      <name val="Calibri"/>
      <family val="2"/>
      <charset val="238"/>
      <scheme val="minor"/>
    </font>
    <font>
      <sz val="12"/>
      <color theme="1"/>
      <name val="Calibri"/>
      <family val="2"/>
      <charset val="238"/>
      <scheme val="minor"/>
    </font>
    <font>
      <sz val="11"/>
      <color theme="1"/>
      <name val="Calibri"/>
      <family val="2"/>
      <charset val="238"/>
      <scheme val="minor"/>
    </font>
    <font>
      <b/>
      <sz val="14"/>
      <color theme="1"/>
      <name val="Calibri"/>
      <family val="2"/>
      <scheme val="minor"/>
    </font>
    <font>
      <sz val="11"/>
      <name val="Calibri"/>
      <family val="2"/>
      <charset val="238"/>
      <scheme val="minor"/>
    </font>
    <font>
      <b/>
      <sz val="11"/>
      <color theme="1"/>
      <name val="Calibri"/>
      <family val="2"/>
      <charset val="238"/>
      <scheme val="minor"/>
    </font>
    <font>
      <b/>
      <sz val="12"/>
      <color theme="1"/>
      <name val="Calibri"/>
      <family val="2"/>
      <scheme val="minor"/>
    </font>
    <font>
      <sz val="12"/>
      <color rgb="FF398E98"/>
      <name val="Calibri"/>
      <family val="2"/>
      <charset val="238"/>
      <scheme val="minor"/>
    </font>
    <font>
      <sz val="12"/>
      <color rgb="FF000000"/>
      <name val="Calibri"/>
      <family val="2"/>
      <charset val="238"/>
      <scheme val="minor"/>
    </font>
    <font>
      <sz val="12"/>
      <name val="Calibri"/>
      <family val="2"/>
      <charset val="238"/>
      <scheme val="minor"/>
    </font>
    <font>
      <b/>
      <sz val="12"/>
      <name val="Calibri"/>
      <family val="2"/>
      <charset val="238"/>
      <scheme val="minor"/>
    </font>
    <font>
      <b/>
      <sz val="12"/>
      <color rgb="FF000000"/>
      <name val="Calibri"/>
      <family val="2"/>
      <charset val="238"/>
      <scheme val="minor"/>
    </font>
    <font>
      <sz val="12"/>
      <color rgb="FF0070C0"/>
      <name val="Calibri"/>
      <family val="2"/>
      <charset val="238"/>
      <scheme val="minor"/>
    </font>
    <font>
      <sz val="11"/>
      <color rgb="FFFF0000"/>
      <name val="Calibri"/>
      <family val="2"/>
      <charset val="238"/>
      <scheme val="minor"/>
    </font>
    <font>
      <i/>
      <sz val="12"/>
      <color theme="1"/>
      <name val="Calibri"/>
      <family val="2"/>
      <scheme val="minor"/>
    </font>
    <font>
      <b/>
      <i/>
      <u/>
      <sz val="12"/>
      <color theme="1"/>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rgb="FF1A9FA6"/>
        <bgColor indexed="64"/>
      </patternFill>
    </fill>
    <fill>
      <patternFill patternType="solid">
        <fgColor theme="5" tint="0.39997558519241921"/>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399975585192419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9" fontId="4" fillId="0" borderId="0" applyFont="0" applyFill="0" applyBorder="0" applyAlignment="0" applyProtection="0"/>
    <xf numFmtId="164" fontId="4" fillId="0" borderId="0" applyFont="0" applyFill="0" applyBorder="0" applyAlignment="0" applyProtection="0"/>
  </cellStyleXfs>
  <cellXfs count="105">
    <xf numFmtId="0" fontId="0" fillId="0" borderId="0" xfId="0"/>
    <xf numFmtId="0" fontId="0" fillId="3" borderId="0" xfId="0" applyFill="1" applyProtection="1">
      <protection locked="0"/>
    </xf>
    <xf numFmtId="0" fontId="1" fillId="2" borderId="2" xfId="0" applyFont="1" applyFill="1" applyBorder="1" applyAlignment="1">
      <alignment horizontal="center"/>
    </xf>
    <xf numFmtId="0" fontId="0" fillId="3" borderId="0" xfId="0" applyFill="1" applyAlignment="1" applyProtection="1">
      <alignment horizontal="center" vertical="center"/>
      <protection locked="0"/>
    </xf>
    <xf numFmtId="0" fontId="3" fillId="0" borderId="1" xfId="0" applyFont="1" applyBorder="1" applyAlignment="1">
      <alignment horizontal="left" vertical="center" wrapText="1"/>
    </xf>
    <xf numFmtId="0" fontId="0" fillId="0" borderId="1" xfId="0" applyBorder="1" applyAlignment="1">
      <alignment horizontal="center" vertical="center"/>
    </xf>
    <xf numFmtId="0" fontId="0" fillId="6" borderId="0" xfId="0" applyFill="1"/>
    <xf numFmtId="0" fontId="0" fillId="3" borderId="0" xfId="0" applyFill="1"/>
    <xf numFmtId="0" fontId="0" fillId="7" borderId="0" xfId="0" applyFill="1"/>
    <xf numFmtId="0" fontId="0" fillId="3" borderId="0" xfId="0" applyFill="1" applyAlignment="1">
      <alignment wrapText="1"/>
    </xf>
    <xf numFmtId="165" fontId="0" fillId="5" borderId="1" xfId="2" applyNumberFormat="1" applyFont="1" applyFill="1" applyBorder="1" applyAlignment="1">
      <alignment horizontal="center" vertical="center"/>
    </xf>
    <xf numFmtId="0" fontId="0" fillId="0" borderId="1" xfId="0" applyBorder="1" applyAlignment="1">
      <alignment horizontal="center" vertical="center" wrapText="1"/>
    </xf>
    <xf numFmtId="0" fontId="3" fillId="0" borderId="1" xfId="0" applyFont="1" applyBorder="1" applyAlignment="1">
      <alignment horizontal="center" vertical="center" wrapText="1"/>
    </xf>
    <xf numFmtId="0" fontId="0" fillId="3" borderId="0" xfId="0" applyFill="1" applyAlignment="1" applyProtection="1">
      <alignment horizontal="center"/>
      <protection locked="0"/>
    </xf>
    <xf numFmtId="165" fontId="0" fillId="0" borderId="1" xfId="2" applyNumberFormat="1" applyFont="1" applyBorder="1" applyAlignment="1">
      <alignment horizontal="center" vertical="center"/>
    </xf>
    <xf numFmtId="0" fontId="7" fillId="5" borderId="1" xfId="0" applyFont="1" applyFill="1" applyBorder="1"/>
    <xf numFmtId="168" fontId="0" fillId="3" borderId="0" xfId="0" applyNumberFormat="1" applyFill="1" applyProtection="1">
      <protection locked="0"/>
    </xf>
    <xf numFmtId="167" fontId="0" fillId="6" borderId="0" xfId="0" applyNumberFormat="1" applyFill="1"/>
    <xf numFmtId="169" fontId="0" fillId="6" borderId="0" xfId="0" applyNumberFormat="1" applyFill="1"/>
    <xf numFmtId="168" fontId="0" fillId="6" borderId="0" xfId="0" applyNumberFormat="1" applyFill="1"/>
    <xf numFmtId="165" fontId="7" fillId="5" borderId="1" xfId="2" applyNumberFormat="1" applyFont="1" applyFill="1" applyBorder="1" applyAlignment="1">
      <alignment horizontal="left" vertical="center"/>
    </xf>
    <xf numFmtId="0" fontId="0" fillId="5" borderId="2" xfId="0" applyFill="1" applyBorder="1" applyAlignment="1">
      <alignment horizontal="center" vertical="center"/>
    </xf>
    <xf numFmtId="9" fontId="6" fillId="0" borderId="2" xfId="1" applyFont="1" applyFill="1" applyBorder="1" applyAlignment="1">
      <alignment horizontal="center" vertical="center"/>
    </xf>
    <xf numFmtId="9" fontId="0" fillId="5" borderId="1" xfId="1" applyFont="1" applyFill="1" applyBorder="1" applyAlignment="1">
      <alignment horizontal="right" vertical="center"/>
    </xf>
    <xf numFmtId="9" fontId="4" fillId="5" borderId="1" xfId="1" applyFont="1" applyFill="1" applyBorder="1" applyAlignment="1">
      <alignment horizontal="right" vertical="center"/>
    </xf>
    <xf numFmtId="0" fontId="3" fillId="0" borderId="1" xfId="0" applyFont="1" applyBorder="1" applyAlignment="1">
      <alignment vertical="center" wrapText="1"/>
    </xf>
    <xf numFmtId="1" fontId="0" fillId="0" borderId="1" xfId="0" applyNumberFormat="1" applyBorder="1" applyAlignment="1">
      <alignment horizontal="center" vertical="center" wrapText="1"/>
    </xf>
    <xf numFmtId="0" fontId="0" fillId="3" borderId="0" xfId="0" applyFill="1" applyAlignment="1" applyProtection="1">
      <alignment horizontal="left"/>
      <protection locked="0"/>
    </xf>
    <xf numFmtId="9" fontId="0" fillId="5" borderId="1" xfId="0" applyNumberFormat="1" applyFill="1" applyBorder="1" applyAlignment="1">
      <alignment horizontal="right" vertical="center"/>
    </xf>
    <xf numFmtId="9" fontId="0" fillId="6" borderId="0" xfId="0" applyNumberFormat="1" applyFill="1"/>
    <xf numFmtId="164" fontId="0" fillId="6" borderId="0" xfId="0" applyNumberFormat="1" applyFill="1"/>
    <xf numFmtId="0" fontId="0" fillId="5" borderId="1" xfId="0" applyFill="1" applyBorder="1" applyAlignment="1">
      <alignment horizontal="right" vertical="center"/>
    </xf>
    <xf numFmtId="0" fontId="0" fillId="3" borderId="0" xfId="0" applyFill="1" applyAlignment="1" applyProtection="1">
      <alignment horizontal="right"/>
      <protection locked="0"/>
    </xf>
    <xf numFmtId="165" fontId="0" fillId="5" borderId="1" xfId="2" applyNumberFormat="1" applyFont="1" applyFill="1" applyBorder="1" applyAlignment="1">
      <alignment horizontal="right" vertical="center"/>
    </xf>
    <xf numFmtId="166" fontId="0" fillId="0" borderId="1" xfId="0" applyNumberFormat="1" applyBorder="1" applyAlignment="1">
      <alignment horizontal="right" vertical="center"/>
    </xf>
    <xf numFmtId="165" fontId="0" fillId="0" borderId="1" xfId="2" applyNumberFormat="1" applyFont="1" applyBorder="1" applyAlignment="1">
      <alignment horizontal="center" vertical="center" wrapText="1"/>
    </xf>
    <xf numFmtId="165" fontId="0" fillId="0" borderId="1" xfId="2" applyNumberFormat="1" applyFont="1" applyBorder="1" applyAlignment="1">
      <alignment horizontal="right" vertical="center"/>
    </xf>
    <xf numFmtId="0" fontId="7" fillId="3" borderId="0" xfId="0" applyFont="1" applyFill="1" applyProtection="1">
      <protection locked="0"/>
    </xf>
    <xf numFmtId="0" fontId="1" fillId="0" borderId="1" xfId="0" applyFont="1" applyBorder="1" applyAlignment="1">
      <alignment horizontal="left" vertical="center" wrapText="1"/>
    </xf>
    <xf numFmtId="165" fontId="7" fillId="0" borderId="1" xfId="2" applyNumberFormat="1" applyFont="1" applyBorder="1" applyAlignment="1">
      <alignment horizontal="center" vertical="center" wrapText="1"/>
    </xf>
    <xf numFmtId="165" fontId="0" fillId="3" borderId="0" xfId="2" applyNumberFormat="1" applyFont="1" applyFill="1" applyProtection="1">
      <protection locked="0"/>
    </xf>
    <xf numFmtId="165" fontId="15" fillId="0" borderId="1" xfId="2" applyNumberFormat="1" applyFont="1" applyBorder="1" applyAlignment="1">
      <alignment horizontal="center" vertical="center" wrapText="1"/>
    </xf>
    <xf numFmtId="0" fontId="3" fillId="7" borderId="14" xfId="0" applyFont="1" applyFill="1" applyBorder="1" applyAlignment="1">
      <alignment horizontal="left" vertical="top" wrapText="1"/>
    </xf>
    <xf numFmtId="0" fontId="3" fillId="7" borderId="15" xfId="0" applyFont="1" applyFill="1" applyBorder="1" applyAlignment="1">
      <alignment horizontal="left" vertical="top" wrapText="1"/>
    </xf>
    <xf numFmtId="0" fontId="3" fillId="7" borderId="16" xfId="0" applyFont="1" applyFill="1" applyBorder="1" applyAlignment="1">
      <alignment horizontal="left" vertical="top" wrapText="1"/>
    </xf>
    <xf numFmtId="0" fontId="3" fillId="7" borderId="14" xfId="0" applyFont="1" applyFill="1" applyBorder="1" applyAlignment="1">
      <alignment horizontal="left" vertical="center" wrapText="1"/>
    </xf>
    <xf numFmtId="0" fontId="3" fillId="7" borderId="15" xfId="0" applyFont="1" applyFill="1" applyBorder="1" applyAlignment="1">
      <alignment horizontal="left" vertical="center" wrapText="1"/>
    </xf>
    <xf numFmtId="0" fontId="3" fillId="7" borderId="16" xfId="0" applyFont="1" applyFill="1" applyBorder="1" applyAlignment="1">
      <alignment horizontal="left" vertical="center" wrapText="1"/>
    </xf>
    <xf numFmtId="0" fontId="5" fillId="8" borderId="3" xfId="0" applyFont="1" applyFill="1" applyBorder="1" applyAlignment="1">
      <alignment horizontal="center" vertical="center" wrapText="1"/>
    </xf>
    <xf numFmtId="0" fontId="5" fillId="8" borderId="4" xfId="0" applyFont="1" applyFill="1" applyBorder="1" applyAlignment="1">
      <alignment horizontal="center" vertical="center" wrapText="1"/>
    </xf>
    <xf numFmtId="0" fontId="5" fillId="8" borderId="5" xfId="0" applyFont="1" applyFill="1" applyBorder="1" applyAlignment="1">
      <alignment horizontal="center" vertical="center" wrapText="1"/>
    </xf>
    <xf numFmtId="0" fontId="5" fillId="7" borderId="6" xfId="0" applyFont="1" applyFill="1" applyBorder="1" applyAlignment="1">
      <alignment horizontal="center" vertical="center"/>
    </xf>
    <xf numFmtId="0" fontId="5" fillId="7" borderId="17" xfId="0" applyFont="1" applyFill="1" applyBorder="1" applyAlignment="1">
      <alignment horizontal="center" vertical="center"/>
    </xf>
    <xf numFmtId="0" fontId="5" fillId="7" borderId="14" xfId="0" applyFont="1" applyFill="1" applyBorder="1" applyAlignment="1">
      <alignment horizontal="center" vertical="center"/>
    </xf>
    <xf numFmtId="0" fontId="5" fillId="7" borderId="18" xfId="0" applyFont="1" applyFill="1" applyBorder="1" applyAlignment="1">
      <alignment horizontal="center" vertical="center"/>
    </xf>
    <xf numFmtId="0" fontId="3" fillId="7" borderId="9" xfId="0" applyFont="1" applyFill="1" applyBorder="1" applyAlignment="1">
      <alignment horizontal="left" vertical="center" wrapText="1"/>
    </xf>
    <xf numFmtId="0" fontId="3" fillId="7" borderId="10" xfId="0" applyFont="1" applyFill="1" applyBorder="1" applyAlignment="1">
      <alignment horizontal="left" vertical="center" wrapText="1"/>
    </xf>
    <xf numFmtId="0" fontId="8" fillId="5" borderId="3" xfId="0" applyFont="1" applyFill="1" applyBorder="1" applyAlignment="1">
      <alignment horizontal="left" vertical="center" wrapText="1"/>
    </xf>
    <xf numFmtId="0" fontId="8" fillId="5" borderId="4" xfId="0" applyFont="1" applyFill="1" applyBorder="1" applyAlignment="1">
      <alignment horizontal="left" vertical="center"/>
    </xf>
    <xf numFmtId="0" fontId="8" fillId="5" borderId="5" xfId="0" applyFont="1" applyFill="1" applyBorder="1" applyAlignment="1">
      <alignment horizontal="left" vertical="center"/>
    </xf>
    <xf numFmtId="0" fontId="5" fillId="7" borderId="8" xfId="0" applyFont="1" applyFill="1" applyBorder="1" applyAlignment="1">
      <alignment horizontal="center" vertical="center"/>
    </xf>
    <xf numFmtId="0" fontId="5" fillId="7" borderId="9" xfId="0" applyFont="1" applyFill="1" applyBorder="1" applyAlignment="1">
      <alignment horizontal="center" vertical="center"/>
    </xf>
    <xf numFmtId="0" fontId="3" fillId="7" borderId="6" xfId="0" applyFont="1" applyFill="1" applyBorder="1" applyAlignment="1">
      <alignment horizontal="left" vertical="center" wrapText="1"/>
    </xf>
    <xf numFmtId="0" fontId="8" fillId="7" borderId="13" xfId="0" applyFont="1" applyFill="1" applyBorder="1" applyAlignment="1">
      <alignment horizontal="left" vertical="center"/>
    </xf>
    <xf numFmtId="0" fontId="8" fillId="7" borderId="7" xfId="0" applyFont="1" applyFill="1" applyBorder="1" applyAlignment="1">
      <alignment horizontal="left" vertical="center"/>
    </xf>
    <xf numFmtId="0" fontId="3" fillId="7" borderId="0" xfId="0" applyFont="1" applyFill="1" applyAlignment="1">
      <alignment horizontal="left" vertical="top" wrapText="1"/>
    </xf>
    <xf numFmtId="0" fontId="7" fillId="5" borderId="8" xfId="0" applyFont="1" applyFill="1" applyBorder="1" applyAlignment="1">
      <alignment horizontal="left" vertical="center"/>
    </xf>
    <xf numFmtId="0" fontId="7" fillId="5" borderId="9" xfId="0" applyFont="1" applyFill="1" applyBorder="1" applyAlignment="1">
      <alignment horizontal="left" vertical="center"/>
    </xf>
    <xf numFmtId="0" fontId="7" fillId="5" borderId="10" xfId="0" applyFont="1" applyFill="1" applyBorder="1" applyAlignment="1">
      <alignment horizontal="left" vertical="center"/>
    </xf>
    <xf numFmtId="0" fontId="11" fillId="7" borderId="8" xfId="0" applyFont="1" applyFill="1" applyBorder="1" applyAlignment="1">
      <alignment horizontal="left" vertical="center" wrapText="1"/>
    </xf>
    <xf numFmtId="0" fontId="8" fillId="7" borderId="9" xfId="0" applyFont="1" applyFill="1" applyBorder="1" applyAlignment="1">
      <alignment horizontal="left" vertical="center"/>
    </xf>
    <xf numFmtId="0" fontId="8" fillId="7" borderId="10" xfId="0" applyFont="1" applyFill="1" applyBorder="1" applyAlignment="1">
      <alignment horizontal="left" vertical="center"/>
    </xf>
    <xf numFmtId="0" fontId="11" fillId="7" borderId="6" xfId="0" applyFont="1" applyFill="1" applyBorder="1" applyAlignment="1">
      <alignment horizontal="left" vertical="center" wrapText="1"/>
    </xf>
    <xf numFmtId="0" fontId="11" fillId="7" borderId="13" xfId="0" applyFont="1" applyFill="1" applyBorder="1" applyAlignment="1">
      <alignment horizontal="left" vertical="center" wrapText="1"/>
    </xf>
    <xf numFmtId="0" fontId="11" fillId="7" borderId="7" xfId="0" applyFont="1" applyFill="1" applyBorder="1" applyAlignment="1">
      <alignment horizontal="left" vertical="center" wrapText="1"/>
    </xf>
    <xf numFmtId="0" fontId="1" fillId="7" borderId="9" xfId="0" applyFont="1" applyFill="1" applyBorder="1" applyAlignment="1">
      <alignment horizontal="left" vertical="center"/>
    </xf>
    <xf numFmtId="0" fontId="1" fillId="7" borderId="10" xfId="0" applyFont="1" applyFill="1" applyBorder="1" applyAlignment="1">
      <alignment horizontal="left" vertical="center"/>
    </xf>
    <xf numFmtId="0" fontId="1" fillId="7" borderId="11" xfId="0" applyFont="1" applyFill="1" applyBorder="1" applyAlignment="1">
      <alignment horizontal="center" vertical="center" wrapText="1"/>
    </xf>
    <xf numFmtId="0" fontId="8" fillId="7" borderId="0" xfId="0" applyFont="1" applyFill="1" applyAlignment="1">
      <alignment horizontal="center" vertical="center"/>
    </xf>
    <xf numFmtId="0" fontId="8" fillId="7" borderId="12" xfId="0" applyFont="1" applyFill="1" applyBorder="1" applyAlignment="1">
      <alignment horizontal="center" vertical="center"/>
    </xf>
    <xf numFmtId="0" fontId="3" fillId="7" borderId="15" xfId="0" applyFont="1" applyFill="1" applyBorder="1" applyAlignment="1">
      <alignment horizontal="left" vertical="center"/>
    </xf>
    <xf numFmtId="0" fontId="3" fillId="7" borderId="16" xfId="0" applyFont="1" applyFill="1" applyBorder="1" applyAlignment="1">
      <alignment horizontal="left" vertical="center"/>
    </xf>
    <xf numFmtId="0" fontId="2" fillId="0" borderId="3" xfId="0" applyFont="1" applyBorder="1" applyAlignment="1">
      <alignment horizontal="center"/>
    </xf>
    <xf numFmtId="0" fontId="2" fillId="0" borderId="4" xfId="0" applyFont="1" applyBorder="1" applyAlignment="1">
      <alignment horizontal="center"/>
    </xf>
    <xf numFmtId="0" fontId="2" fillId="0" borderId="5" xfId="0" applyFont="1" applyBorder="1" applyAlignment="1">
      <alignment horizontal="center"/>
    </xf>
    <xf numFmtId="0" fontId="5" fillId="4" borderId="3" xfId="0" applyFont="1" applyFill="1" applyBorder="1" applyAlignment="1" applyProtection="1">
      <alignment horizontal="center" vertical="center" wrapText="1"/>
      <protection locked="0"/>
    </xf>
    <xf numFmtId="0" fontId="5" fillId="4" borderId="4" xfId="0" applyFont="1" applyFill="1" applyBorder="1" applyAlignment="1" applyProtection="1">
      <alignment horizontal="center" vertical="center" wrapText="1"/>
      <protection locked="0"/>
    </xf>
    <xf numFmtId="0" fontId="5" fillId="4" borderId="5" xfId="0" applyFont="1" applyFill="1" applyBorder="1" applyAlignment="1" applyProtection="1">
      <alignment horizontal="center" vertical="center" wrapText="1"/>
      <protection locked="0"/>
    </xf>
    <xf numFmtId="0" fontId="2" fillId="0" borderId="3" xfId="0" applyFont="1" applyBorder="1" applyAlignment="1">
      <alignment horizontal="center" wrapText="1"/>
    </xf>
    <xf numFmtId="0" fontId="5" fillId="4" borderId="19" xfId="0" applyFont="1" applyFill="1" applyBorder="1" applyAlignment="1" applyProtection="1">
      <alignment horizontal="center" vertical="center" wrapText="1"/>
      <protection locked="0"/>
    </xf>
    <xf numFmtId="0" fontId="5" fillId="4" borderId="20" xfId="0" applyFont="1" applyFill="1" applyBorder="1" applyAlignment="1" applyProtection="1">
      <alignment horizontal="center" vertical="center" wrapText="1"/>
      <protection locked="0"/>
    </xf>
    <xf numFmtId="0" fontId="5" fillId="4" borderId="21" xfId="0" applyFont="1" applyFill="1" applyBorder="1" applyAlignment="1" applyProtection="1">
      <alignment horizontal="center" vertical="center" wrapText="1"/>
      <protection locked="0"/>
    </xf>
    <xf numFmtId="0" fontId="5" fillId="4" borderId="1" xfId="0" applyFont="1" applyFill="1" applyBorder="1" applyAlignment="1" applyProtection="1">
      <alignment horizontal="center" vertical="center" wrapText="1"/>
      <protection locked="0"/>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2" borderId="5" xfId="0" applyFont="1" applyFill="1" applyBorder="1" applyAlignment="1">
      <alignment horizontal="center"/>
    </xf>
    <xf numFmtId="0" fontId="3" fillId="0" borderId="1" xfId="0" applyFont="1" applyBorder="1" applyAlignment="1">
      <alignment horizontal="left" vertical="center" wrapText="1"/>
    </xf>
    <xf numFmtId="0" fontId="14" fillId="0" borderId="1" xfId="0" applyFont="1" applyBorder="1" applyAlignment="1">
      <alignment horizontal="left" vertical="center" wrapText="1"/>
    </xf>
    <xf numFmtId="0" fontId="3" fillId="0" borderId="0" xfId="0" applyFont="1" applyAlignment="1">
      <alignment horizontal="left" vertical="center" wrapText="1"/>
    </xf>
    <xf numFmtId="0" fontId="3" fillId="0" borderId="12" xfId="0" applyFont="1" applyBorder="1" applyAlignment="1">
      <alignment horizontal="left" vertical="center" wrapText="1"/>
    </xf>
    <xf numFmtId="0" fontId="0" fillId="6" borderId="0" xfId="0" applyFill="1" applyAlignment="1">
      <alignment horizontal="right"/>
    </xf>
    <xf numFmtId="0" fontId="1" fillId="2" borderId="2" xfId="0" applyFont="1" applyFill="1" applyBorder="1" applyAlignment="1">
      <alignment horizontal="right"/>
    </xf>
    <xf numFmtId="2" fontId="0" fillId="0" borderId="1" xfId="0" applyNumberFormat="1" applyBorder="1" applyAlignment="1">
      <alignment horizontal="right" vertical="center" wrapText="1"/>
    </xf>
    <xf numFmtId="1" fontId="0" fillId="0" borderId="1" xfId="0" applyNumberFormat="1" applyBorder="1" applyAlignment="1">
      <alignment horizontal="right" vertical="center" wrapText="1"/>
    </xf>
    <xf numFmtId="0" fontId="0" fillId="0" borderId="0" xfId="0" applyAlignment="1">
      <alignment horizontal="right"/>
    </xf>
  </cellXfs>
  <cellStyles count="3">
    <cellStyle name="Comma" xfId="2" builtinId="3"/>
    <cellStyle name="Normal" xfId="0" builtinId="0"/>
    <cellStyle name="Percent" xfId="1" builtinId="5"/>
  </cellStyles>
  <dxfs count="46">
    <dxf>
      <font>
        <b/>
        <i/>
        <color rgb="FF9C0006"/>
      </font>
      <fill>
        <patternFill>
          <bgColor rgb="FFFFC7CE"/>
        </patternFill>
      </fill>
    </dxf>
    <dxf>
      <font>
        <b/>
        <i/>
        <color rgb="FFC00000"/>
      </font>
      <fill>
        <patternFill>
          <fgColor auto="1"/>
          <bgColor rgb="FFFFCCCC"/>
        </patternFill>
      </fill>
    </dxf>
    <dxf>
      <font>
        <b/>
        <i/>
        <color rgb="FFC00000"/>
      </font>
      <fill>
        <patternFill>
          <bgColor rgb="FFFFCCCC"/>
        </patternFill>
      </fill>
    </dxf>
    <dxf>
      <font>
        <color rgb="FF9C0006"/>
      </font>
      <fill>
        <patternFill>
          <bgColor rgb="FFFFC7CE"/>
        </patternFill>
      </fill>
    </dxf>
    <dxf>
      <font>
        <color rgb="FF9C0006"/>
      </font>
      <fill>
        <patternFill>
          <bgColor rgb="FFFFC7CE"/>
        </patternFill>
      </fill>
    </dxf>
    <dxf>
      <font>
        <b/>
        <i/>
        <color rgb="FF9C0006"/>
      </font>
      <fill>
        <patternFill>
          <bgColor rgb="FFFFC7CE"/>
        </patternFill>
      </fill>
    </dxf>
    <dxf>
      <font>
        <b/>
        <i/>
        <color rgb="FFC00000"/>
      </font>
      <fill>
        <patternFill>
          <fgColor auto="1"/>
          <bgColor rgb="FFFFCCCC"/>
        </patternFill>
      </fill>
    </dxf>
    <dxf>
      <font>
        <b/>
        <i/>
        <color rgb="FFC00000"/>
      </font>
      <fill>
        <patternFill>
          <bgColor rgb="FFFFCCC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color rgb="FF9C0006"/>
      </font>
    </dxf>
    <dxf>
      <font>
        <color rgb="FF9C0006"/>
      </font>
      <fill>
        <patternFill>
          <bgColor rgb="FFFFC7CE"/>
        </patternFill>
      </fill>
    </dxf>
    <dxf>
      <font>
        <b/>
        <i/>
      </font>
      <fill>
        <patternFill>
          <bgColor theme="5" tint="0.79998168889431442"/>
        </patternFill>
      </fill>
    </dxf>
    <dxf>
      <font>
        <b/>
        <i/>
      </font>
      <fill>
        <patternFill>
          <bgColor theme="5" tint="0.79998168889431442"/>
        </patternFill>
      </fill>
    </dxf>
    <dxf>
      <font>
        <b/>
        <i/>
      </font>
      <fill>
        <patternFill>
          <bgColor theme="5" tint="0.79998168889431442"/>
        </patternFill>
      </fill>
    </dxf>
    <dxf>
      <font>
        <color rgb="FF9C0006"/>
      </font>
    </dxf>
    <dxf>
      <font>
        <color rgb="FF9C0006"/>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C00000"/>
      </font>
      <fill>
        <patternFill>
          <bgColor rgb="FFFFC7CE"/>
        </patternFill>
      </fill>
    </dxf>
    <dxf>
      <font>
        <color rgb="FFC00000"/>
      </font>
      <fill>
        <patternFill>
          <bgColor rgb="FFFFC7CE"/>
        </patternFill>
      </fill>
    </dxf>
    <dxf>
      <font>
        <color rgb="FFC00000"/>
      </font>
      <fill>
        <patternFill>
          <bgColor rgb="FFFFC7CE"/>
        </patternFill>
      </fill>
    </dxf>
    <dxf>
      <font>
        <color rgb="FFC00000"/>
      </font>
      <fill>
        <patternFill>
          <bgColor rgb="FFFFC7CE"/>
        </patternFill>
      </fill>
    </dxf>
    <dxf>
      <font>
        <b/>
        <i/>
      </font>
      <fill>
        <patternFill>
          <bgColor theme="5" tint="0.79998168889431442"/>
        </patternFill>
      </fill>
    </dxf>
    <dxf>
      <font>
        <b/>
        <i/>
      </font>
      <fill>
        <patternFill>
          <bgColor theme="5" tint="0.79998168889431442"/>
        </patternFill>
      </fill>
    </dxf>
    <dxf>
      <font>
        <b/>
        <i/>
      </font>
      <fill>
        <patternFill>
          <bgColor theme="5" tint="0.79998168889431442"/>
        </patternFill>
      </fill>
    </dxf>
    <dxf>
      <font>
        <color rgb="FF9C0006"/>
      </font>
    </dxf>
    <dxf>
      <font>
        <color rgb="FF9C0006"/>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C00000"/>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C00000"/>
      </font>
      <fill>
        <patternFill>
          <bgColor rgb="FFFFC7CE"/>
        </patternFill>
      </fill>
    </dxf>
    <dxf>
      <font>
        <color rgb="FFC00000"/>
      </font>
      <fill>
        <patternFill>
          <bgColor rgb="FFFFC7CE"/>
        </patternFill>
      </fill>
    </dxf>
    <dxf>
      <font>
        <color rgb="FFC00000"/>
      </font>
      <fill>
        <patternFill>
          <bgColor rgb="FFFFC7CE"/>
        </patternFill>
      </fill>
    </dxf>
  </dxfs>
  <tableStyles count="0" defaultTableStyle="TableStyleMedium2" defaultPivotStyle="PivotStyleLight16"/>
  <colors>
    <mruColors>
      <color rgb="FFFFC7CE"/>
      <color rgb="FFFF0000"/>
      <color rgb="FFFFCCCC"/>
      <color rgb="FF71FFDA"/>
      <color rgb="FFABFFAB"/>
      <color rgb="FF009999"/>
      <color rgb="FFD9FFD9"/>
      <color rgb="FFFFCC66"/>
      <color rgb="FFFFFFD1"/>
      <color rgb="FFB7F1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9</xdr:col>
      <xdr:colOff>114300</xdr:colOff>
      <xdr:row>2</xdr:row>
      <xdr:rowOff>40005</xdr:rowOff>
    </xdr:from>
    <xdr:to>
      <xdr:col>15</xdr:col>
      <xdr:colOff>466725</xdr:colOff>
      <xdr:row>34</xdr:row>
      <xdr:rowOff>47625</xdr:rowOff>
    </xdr:to>
    <xdr:sp macro="" textlink="">
      <xdr:nvSpPr>
        <xdr:cNvPr id="3" name="TextBox 4">
          <a:extLst>
            <a:ext uri="{FF2B5EF4-FFF2-40B4-BE49-F238E27FC236}">
              <a16:creationId xmlns:a16="http://schemas.microsoft.com/office/drawing/2014/main" id="{8FA88CEE-95B0-40B1-9E69-58B5719C7C55}"/>
            </a:ext>
          </a:extLst>
        </xdr:cNvPr>
        <xdr:cNvSpPr txBox="1"/>
      </xdr:nvSpPr>
      <xdr:spPr>
        <a:xfrm>
          <a:off x="5267325" y="421005"/>
          <a:ext cx="4010025" cy="609409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a:r>
            <a:rPr lang="ro-RO" sz="1100" b="1" i="0" u="sng" strike="noStrike">
              <a:solidFill>
                <a:srgbClr val="009999"/>
              </a:solidFill>
              <a:latin typeface="Calibri" panose="020F0502020204030204" pitchFamily="34" charset="0"/>
              <a:ea typeface="+mn-ea"/>
              <a:cs typeface="Calibri" panose="020F0502020204030204" pitchFamily="34" charset="0"/>
            </a:rPr>
            <a:t>INFORMAȚII REFERITOARE LA MODELUL</a:t>
          </a:r>
          <a:r>
            <a:rPr lang="ro-RO" sz="1100" b="1" i="0" u="sng" strike="noStrike" baseline="0">
              <a:solidFill>
                <a:srgbClr val="009999"/>
              </a:solidFill>
              <a:latin typeface="Calibri" panose="020F0502020204030204" pitchFamily="34" charset="0"/>
              <a:ea typeface="+mn-ea"/>
              <a:cs typeface="Calibri" panose="020F0502020204030204" pitchFamily="34" charset="0"/>
            </a:rPr>
            <a:t> DE MONITORIZARE A COMPOSTĂRII INDIVIDUALE </a:t>
          </a:r>
          <a:br>
            <a:rPr lang="en-US" sz="1100" b="0" i="0" u="none" strike="noStrike">
              <a:solidFill>
                <a:srgbClr val="009999"/>
              </a:solidFill>
              <a:latin typeface="Calibri" panose="020F0502020204030204" pitchFamily="34" charset="0"/>
              <a:ea typeface="+mn-ea"/>
              <a:cs typeface="Calibri" panose="020F0502020204030204" pitchFamily="34" charset="0"/>
            </a:rPr>
          </a:br>
          <a:br>
            <a:rPr lang="en-US" sz="1100" b="0" i="0" u="none" strike="noStrike">
              <a:solidFill>
                <a:srgbClr val="009999"/>
              </a:solidFill>
              <a:latin typeface="Calibri" panose="020F0502020204030204" pitchFamily="34" charset="0"/>
              <a:ea typeface="+mn-ea"/>
              <a:cs typeface="Calibri" panose="020F0502020204030204" pitchFamily="34" charset="0"/>
            </a:rPr>
          </a:br>
          <a:r>
            <a:rPr lang="ro-RO" sz="1100" b="0" i="0" u="none" strike="noStrike">
              <a:solidFill>
                <a:srgbClr val="009999"/>
              </a:solidFill>
              <a:latin typeface="Calibri" panose="020F0502020204030204" pitchFamily="34" charset="0"/>
              <a:ea typeface="+mn-ea"/>
              <a:cs typeface="Calibri" panose="020F0502020204030204" pitchFamily="34" charset="0"/>
            </a:rPr>
            <a:t>Modelul  de monitorizare ”COMPOSTARE INDIVIDUALĂ”</a:t>
          </a:r>
          <a:r>
            <a:rPr lang="ro-RO" sz="1100" b="0" i="0" u="none" strike="noStrike" baseline="0">
              <a:solidFill>
                <a:srgbClr val="009999"/>
              </a:solidFill>
              <a:latin typeface="Calibri" panose="020F0502020204030204" pitchFamily="34" charset="0"/>
              <a:ea typeface="+mn-ea"/>
              <a:cs typeface="Calibri" panose="020F0502020204030204" pitchFamily="34" charset="0"/>
            </a:rPr>
            <a:t> </a:t>
          </a:r>
          <a:r>
            <a:rPr lang="ro-RO" sz="1100" b="0" i="0" u="none" strike="noStrike">
              <a:solidFill>
                <a:srgbClr val="009999"/>
              </a:solidFill>
              <a:latin typeface="Calibri" panose="020F0502020204030204" pitchFamily="34" charset="0"/>
              <a:ea typeface="+mn-ea"/>
              <a:cs typeface="Calibri" panose="020F0502020204030204" pitchFamily="34" charset="0"/>
            </a:rPr>
            <a:t>cuprinde</a:t>
          </a:r>
          <a:r>
            <a:rPr lang="ro-RO" sz="1100" b="0" i="0" u="none" strike="noStrike" baseline="0">
              <a:solidFill>
                <a:srgbClr val="009999"/>
              </a:solidFill>
              <a:latin typeface="Calibri" panose="020F0502020204030204" pitchFamily="34" charset="0"/>
              <a:ea typeface="+mn-ea"/>
              <a:cs typeface="Calibri" panose="020F0502020204030204" pitchFamily="34" charset="0"/>
            </a:rPr>
            <a:t> metodologia de calcul a masei biodeșeurilor municipale reciclate la sursă</a:t>
          </a:r>
          <a:r>
            <a:rPr lang="en-US" sz="1100" b="0" i="0" u="none" strike="noStrike" baseline="0">
              <a:solidFill>
                <a:srgbClr val="009999"/>
              </a:solidFill>
              <a:latin typeface="Calibri" panose="020F0502020204030204" pitchFamily="34" charset="0"/>
              <a:ea typeface="+mn-ea"/>
              <a:cs typeface="Calibri" panose="020F0502020204030204" pitchFamily="34" charset="0"/>
            </a:rPr>
            <a:t>, </a:t>
          </a:r>
          <a:r>
            <a:rPr lang="ro-RO" sz="1100" b="0" i="0" u="none" strike="noStrike" baseline="0">
              <a:solidFill>
                <a:srgbClr val="009999"/>
              </a:solidFill>
              <a:latin typeface="Calibri" panose="020F0502020204030204" pitchFamily="34" charset="0"/>
              <a:ea typeface="+mn-ea"/>
              <a:cs typeface="Calibri" panose="020F0502020204030204" pitchFamily="34" charset="0"/>
            </a:rPr>
            <a:t>î</a:t>
          </a:r>
          <a:r>
            <a:rPr lang="en-US" sz="1100" b="0" i="0" u="none" strike="noStrike" baseline="0">
              <a:solidFill>
                <a:srgbClr val="009999"/>
              </a:solidFill>
              <a:latin typeface="Calibri" panose="020F0502020204030204" pitchFamily="34" charset="0"/>
              <a:ea typeface="+mn-ea"/>
              <a:cs typeface="Calibri" panose="020F0502020204030204" pitchFamily="34" charset="0"/>
            </a:rPr>
            <a:t>n conformitate cu prevederilor DECIZIEI COM (EU) 2019/1004.</a:t>
          </a:r>
          <a:endParaRPr lang="ro-RO" sz="1100" b="0" i="0" u="none" strike="noStrike" baseline="0">
            <a:solidFill>
              <a:srgbClr val="009999"/>
            </a:solidFill>
            <a:latin typeface="Calibri" panose="020F0502020204030204" pitchFamily="34" charset="0"/>
            <a:ea typeface="+mn-ea"/>
            <a:cs typeface="Calibri" panose="020F0502020204030204" pitchFamily="34" charset="0"/>
          </a:endParaRPr>
        </a:p>
        <a:p>
          <a:endParaRPr lang="ro-RO" sz="1100" b="0" i="0" u="none" strike="noStrike" baseline="0">
            <a:solidFill>
              <a:srgbClr val="009999"/>
            </a:solidFill>
            <a:latin typeface="Calibri" panose="020F0502020204030204" pitchFamily="34" charset="0"/>
            <a:ea typeface="+mn-ea"/>
            <a:cs typeface="Calibri" panose="020F050202020403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ro-RO" sz="1100" b="0" i="0" u="none" strike="noStrike" baseline="0">
              <a:solidFill>
                <a:srgbClr val="009999"/>
              </a:solidFill>
              <a:latin typeface="Calibri" panose="020F0502020204030204" pitchFamily="34" charset="0"/>
              <a:ea typeface="+mn-ea"/>
              <a:cs typeface="Calibri" panose="020F0502020204030204" pitchFamily="34" charset="0"/>
            </a:rPr>
            <a:t>Modelul ”COMPOSTARE INDIVIDUALĂ” se adresează UAT-urilor și ADI-urilor, implicate în procesul de monitorizare a compostării individuale, î</a:t>
          </a:r>
          <a:r>
            <a:rPr lang="en-US" sz="1100" b="0" i="0" u="none" strike="noStrike" baseline="0">
              <a:solidFill>
                <a:srgbClr val="009999"/>
              </a:solidFill>
              <a:latin typeface="Calibri" panose="020F0502020204030204" pitchFamily="34" charset="0"/>
              <a:ea typeface="+mn-ea"/>
              <a:cs typeface="Calibri" panose="020F0502020204030204" pitchFamily="34" charset="0"/>
            </a:rPr>
            <a:t>n vederea </a:t>
          </a:r>
          <a:r>
            <a:rPr lang="ro-RO" sz="1100" b="0" i="0" u="none" strike="noStrike" baseline="0">
              <a:solidFill>
                <a:srgbClr val="009999"/>
              </a:solidFill>
              <a:latin typeface="Calibri" panose="020F0502020204030204" pitchFamily="34" charset="0"/>
              <a:ea typeface="+mn-ea"/>
              <a:cs typeface="Calibri" panose="020F0502020204030204" pitchFamily="34" charset="0"/>
            </a:rPr>
            <a:t>asigurării unei </a:t>
          </a:r>
          <a:r>
            <a:rPr lang="ro-RO" sz="1100" i="1">
              <a:solidFill>
                <a:srgbClr val="009999"/>
              </a:solidFill>
              <a:effectLst/>
              <a:latin typeface="Calibri" panose="020F0502020204030204" pitchFamily="34" charset="0"/>
              <a:ea typeface="+mn-ea"/>
              <a:cs typeface="Calibri" panose="020F0502020204030204" pitchFamily="34" charset="0"/>
            </a:rPr>
            <a:t> </a:t>
          </a:r>
          <a:r>
            <a:rPr lang="ro-RO" sz="1100" i="0">
              <a:solidFill>
                <a:srgbClr val="009999"/>
              </a:solidFill>
              <a:effectLst/>
              <a:latin typeface="Calibri" panose="020F0502020204030204" pitchFamily="34" charset="0"/>
              <a:ea typeface="+mn-ea"/>
              <a:cs typeface="Calibri" panose="020F0502020204030204" pitchFamily="34" charset="0"/>
            </a:rPr>
            <a:t>abordar</a:t>
          </a:r>
          <a:r>
            <a:rPr lang="en-US" sz="1100" i="0">
              <a:solidFill>
                <a:srgbClr val="009999"/>
              </a:solidFill>
              <a:effectLst/>
              <a:latin typeface="Calibri" panose="020F0502020204030204" pitchFamily="34" charset="0"/>
              <a:ea typeface="+mn-ea"/>
              <a:cs typeface="Calibri" panose="020F0502020204030204" pitchFamily="34" charset="0"/>
            </a:rPr>
            <a:t>i</a:t>
          </a:r>
          <a:r>
            <a:rPr lang="ro-RO" sz="1100" i="0">
              <a:solidFill>
                <a:srgbClr val="009999"/>
              </a:solidFill>
              <a:effectLst/>
              <a:latin typeface="Calibri" panose="020F0502020204030204" pitchFamily="34" charset="0"/>
              <a:ea typeface="+mn-ea"/>
              <a:cs typeface="Calibri" panose="020F0502020204030204" pitchFamily="34" charset="0"/>
            </a:rPr>
            <a:t> unitar</a:t>
          </a:r>
          <a:r>
            <a:rPr lang="en-US" sz="1100" i="0">
              <a:solidFill>
                <a:srgbClr val="009999"/>
              </a:solidFill>
              <a:effectLst/>
              <a:latin typeface="Calibri" panose="020F0502020204030204" pitchFamily="34" charset="0"/>
              <a:ea typeface="+mn-ea"/>
              <a:cs typeface="Calibri" panose="020F0502020204030204" pitchFamily="34" charset="0"/>
            </a:rPr>
            <a:t>e</a:t>
          </a:r>
          <a:r>
            <a:rPr lang="ro-RO" sz="1100" i="0">
              <a:solidFill>
                <a:srgbClr val="009999"/>
              </a:solidFill>
              <a:effectLst/>
              <a:latin typeface="Calibri" panose="020F0502020204030204" pitchFamily="34" charset="0"/>
              <a:ea typeface="+mn-ea"/>
              <a:cs typeface="Calibri" panose="020F0502020204030204" pitchFamily="34" charset="0"/>
            </a:rPr>
            <a:t> în stabilirea și </a:t>
          </a:r>
          <a:r>
            <a:rPr lang="ro-RO" sz="1100" b="0" i="0" u="none" strike="noStrike" baseline="0">
              <a:solidFill>
                <a:srgbClr val="009999"/>
              </a:solidFill>
              <a:latin typeface="Calibri" panose="020F0502020204030204" pitchFamily="34" charset="0"/>
              <a:ea typeface="+mn-ea"/>
              <a:cs typeface="Calibri" panose="020F0502020204030204" pitchFamily="34" charset="0"/>
            </a:rPr>
            <a:t>aplicarea </a:t>
          </a:r>
          <a:r>
            <a:rPr lang="en-US" sz="1100" b="0" i="0" u="none" strike="noStrike" baseline="0">
              <a:solidFill>
                <a:srgbClr val="009999"/>
              </a:solidFill>
              <a:latin typeface="Calibri" panose="020F0502020204030204" pitchFamily="34" charset="0"/>
              <a:ea typeface="+mn-ea"/>
              <a:cs typeface="Calibri" panose="020F0502020204030204" pitchFamily="34" charset="0"/>
            </a:rPr>
            <a:t>prevederilor DECIZIEI COM (EU) 2019/1004</a:t>
          </a:r>
          <a:r>
            <a:rPr lang="ro-RO" sz="1100" b="0" i="0" u="none" strike="noStrike" baseline="0">
              <a:solidFill>
                <a:srgbClr val="009999"/>
              </a:solidFill>
              <a:latin typeface="Calibri" panose="020F0502020204030204" pitchFamily="34" charset="0"/>
              <a:ea typeface="+mn-ea"/>
              <a:cs typeface="Calibri" panose="020F0502020204030204" pitchFamily="34" charset="0"/>
            </a:rPr>
            <a:t> în </a:t>
          </a:r>
          <a:r>
            <a:rPr lang="ro-RO" sz="1100" i="0">
              <a:solidFill>
                <a:srgbClr val="009999"/>
              </a:solidFill>
              <a:effectLst/>
              <a:latin typeface="Calibri" panose="020F0502020204030204" pitchFamily="34" charset="0"/>
              <a:ea typeface="+mn-ea"/>
              <a:cs typeface="Calibri" panose="020F0502020204030204" pitchFamily="34" charset="0"/>
            </a:rPr>
            <a:t>domeniul gestionării deșeurilor la nivelul SMID-urilor</a:t>
          </a:r>
          <a:r>
            <a:rPr lang="ro-RO" sz="1100" b="0" i="0" u="none" strike="noStrike" baseline="0">
              <a:solidFill>
                <a:srgbClr val="009999"/>
              </a:solidFill>
              <a:latin typeface="Calibri" panose="020F0502020204030204" pitchFamily="34" charset="0"/>
              <a:ea typeface="+mn-ea"/>
              <a:cs typeface="Calibri" panose="020F0502020204030204" pitchFamily="34" charset="0"/>
            </a:rPr>
            <a:t>.</a:t>
          </a:r>
          <a:br>
            <a:rPr lang="en-US" sz="1100" b="0" i="0" u="none" strike="noStrike">
              <a:solidFill>
                <a:srgbClr val="009999"/>
              </a:solidFill>
              <a:latin typeface="Calibri" panose="020F0502020204030204" pitchFamily="34" charset="0"/>
              <a:ea typeface="+mn-ea"/>
              <a:cs typeface="Calibri" panose="020F0502020204030204" pitchFamily="34" charset="0"/>
            </a:rPr>
          </a:br>
          <a:br>
            <a:rPr lang="en-US" sz="1100" b="0" i="0" u="none" strike="noStrike">
              <a:solidFill>
                <a:srgbClr val="009999"/>
              </a:solidFill>
              <a:latin typeface="Calibri" panose="020F0502020204030204" pitchFamily="34" charset="0"/>
              <a:ea typeface="+mn-ea"/>
              <a:cs typeface="Calibri" panose="020F0502020204030204" pitchFamily="34" charset="0"/>
            </a:rPr>
          </a:br>
          <a:r>
            <a:rPr lang="ro-RO" sz="1100" b="0" i="0" u="none" strike="noStrike" baseline="0">
              <a:solidFill>
                <a:srgbClr val="009999"/>
              </a:solidFill>
              <a:latin typeface="Calibri" panose="020F0502020204030204" pitchFamily="34" charset="0"/>
              <a:ea typeface="+mn-ea"/>
              <a:cs typeface="Calibri" panose="020F0502020204030204" pitchFamily="34" charset="0"/>
            </a:rPr>
            <a:t>Modelul ”COMPOSTARE INDIVIDUALĂ” a fost dezvoltat </a:t>
          </a:r>
          <a:r>
            <a:rPr lang="ro-RO" sz="1100" b="0" i="0" u="none" strike="noStrike">
              <a:solidFill>
                <a:srgbClr val="009999"/>
              </a:solidFill>
              <a:latin typeface="Calibri" panose="020F0502020204030204" pitchFamily="34" charset="0"/>
              <a:ea typeface="+mn-ea"/>
              <a:cs typeface="Calibri" panose="020F0502020204030204" pitchFamily="34" charset="0"/>
            </a:rPr>
            <a:t>în cadrul</a:t>
          </a:r>
          <a:r>
            <a:rPr lang="ro-RO" sz="1100" b="0" i="0" baseline="0">
              <a:solidFill>
                <a:schemeClr val="dk1"/>
              </a:solidFill>
              <a:effectLst/>
              <a:latin typeface="+mn-lt"/>
              <a:ea typeface="+mn-ea"/>
              <a:cs typeface="+mn-cs"/>
            </a:rPr>
            <a:t> </a:t>
          </a:r>
          <a:r>
            <a:rPr lang="ro-RO" sz="1100" b="0" i="0" u="none" strike="noStrike" baseline="0">
              <a:solidFill>
                <a:srgbClr val="009999"/>
              </a:solidFill>
              <a:latin typeface="Calibri" panose="020F0502020204030204" pitchFamily="34" charset="0"/>
              <a:ea typeface="+mn-ea"/>
              <a:cs typeface="Calibri" panose="020F0502020204030204" pitchFamily="34" charset="0"/>
            </a:rPr>
            <a:t> proiectului </a:t>
          </a:r>
          <a:r>
            <a:rPr lang="ro-RO" sz="1100">
              <a:solidFill>
                <a:srgbClr val="009999"/>
              </a:solidFill>
              <a:latin typeface="Calibri" panose="020F0502020204030204" pitchFamily="34" charset="0"/>
              <a:ea typeface="+mn-ea"/>
              <a:cs typeface="Calibri" panose="020F0502020204030204" pitchFamily="34" charset="0"/>
            </a:rPr>
            <a:t>“</a:t>
          </a:r>
          <a:r>
            <a:rPr lang="ro-RO" sz="1100" i="1">
              <a:solidFill>
                <a:srgbClr val="009999"/>
              </a:solidFill>
              <a:latin typeface="Calibri" panose="020F0502020204030204" pitchFamily="34" charset="0"/>
              <a:ea typeface="+mn-ea"/>
              <a:cs typeface="Calibri" panose="020F0502020204030204" pitchFamily="34" charset="0"/>
            </a:rPr>
            <a:t>AA-010820-001 - Suport pentru consolidarea capacitații instituționale a Asociațiilor de Dezvoltare Intercomunitară din domeniul deşeurilor” </a:t>
          </a:r>
          <a:r>
            <a:rPr lang="ro-RO" sz="1100" i="0">
              <a:solidFill>
                <a:srgbClr val="009999"/>
              </a:solidFill>
              <a:latin typeface="Calibri" panose="020F0502020204030204" pitchFamily="34" charset="0"/>
              <a:ea typeface="+mn-ea"/>
              <a:cs typeface="Calibri" panose="020F0502020204030204" pitchFamily="34" charset="0"/>
            </a:rPr>
            <a:t>din cadrul contractului-cadru </a:t>
          </a:r>
          <a:r>
            <a:rPr lang="ro-RO" sz="1100" i="1">
              <a:solidFill>
                <a:srgbClr val="009999"/>
              </a:solidFill>
              <a:latin typeface="Calibri" panose="020F0502020204030204" pitchFamily="34" charset="0"/>
              <a:ea typeface="+mn-ea"/>
              <a:cs typeface="Calibri" panose="020F0502020204030204" pitchFamily="34" charset="0"/>
            </a:rPr>
            <a:t>“Suport sectorial ad-hoc oferit pentru sectoarele mediului și energiei în Romania, Lotul 2: Mediu si Energie”</a:t>
          </a:r>
          <a:r>
            <a:rPr lang="ro-RO" sz="1100">
              <a:solidFill>
                <a:srgbClr val="009999"/>
              </a:solidFill>
              <a:latin typeface="Calibri" panose="020F0502020204030204" pitchFamily="34" charset="0"/>
              <a:ea typeface="+mn-ea"/>
              <a:cs typeface="Calibri" panose="020F0502020204030204" pitchFamily="34" charset="0"/>
            </a:rPr>
            <a:t>, ca livrabil final aferent </a:t>
          </a:r>
          <a:r>
            <a:rPr lang="ro-RO" sz="1100" i="0">
              <a:solidFill>
                <a:srgbClr val="009999"/>
              </a:solidFill>
              <a:latin typeface="Calibri" panose="020F0502020204030204" pitchFamily="34" charset="0"/>
              <a:ea typeface="+mn-ea"/>
              <a:cs typeface="Calibri" panose="020F0502020204030204" pitchFamily="34" charset="0"/>
            </a:rPr>
            <a:t>Task-ului nr. B 1.2 </a:t>
          </a:r>
          <a:r>
            <a:rPr lang="ro-RO" sz="1100" i="1">
              <a:solidFill>
                <a:srgbClr val="009999"/>
              </a:solidFill>
              <a:latin typeface="Calibri" panose="020F0502020204030204" pitchFamily="34" charset="0"/>
              <a:ea typeface="+mn-ea"/>
              <a:cs typeface="Calibri" panose="020F0502020204030204" pitchFamily="34" charset="0"/>
            </a:rPr>
            <a:t>„</a:t>
          </a:r>
          <a:r>
            <a:rPr lang="en-GB" sz="1100">
              <a:solidFill>
                <a:srgbClr val="009999"/>
              </a:solidFill>
              <a:latin typeface="Calibri" panose="020F0502020204030204" pitchFamily="34" charset="0"/>
              <a:ea typeface="+mn-ea"/>
              <a:cs typeface="Calibri" panose="020F0502020204030204" pitchFamily="34" charset="0"/>
            </a:rPr>
            <a:t>Ghid privind </a:t>
          </a:r>
          <a:r>
            <a:rPr lang="ro-RO" sz="1100">
              <a:solidFill>
                <a:srgbClr val="009999"/>
              </a:solidFill>
              <a:latin typeface="Calibri" panose="020F0502020204030204" pitchFamily="34" charset="0"/>
              <a:ea typeface="+mn-ea"/>
              <a:cs typeface="Calibri" panose="020F0502020204030204" pitchFamily="34" charset="0"/>
            </a:rPr>
            <a:t>compostarea individuală în gospodăriile din zonele urbane și rurale”.</a:t>
          </a:r>
          <a:endParaRPr lang="en-US" sz="1100">
            <a:solidFill>
              <a:srgbClr val="009999"/>
            </a:solidFill>
            <a:latin typeface="Calibri" panose="020F0502020204030204" pitchFamily="34" charset="0"/>
            <a:ea typeface="+mn-ea"/>
            <a:cs typeface="Calibri" panose="020F0502020204030204" pitchFamily="34" charset="0"/>
          </a:endParaRPr>
        </a:p>
        <a:p>
          <a:endParaRPr lang="ro-RO" sz="1100" b="0" i="0" u="none" strike="noStrike">
            <a:solidFill>
              <a:srgbClr val="009999"/>
            </a:solidFill>
            <a:latin typeface="Calibri" panose="020F0502020204030204" pitchFamily="34" charset="0"/>
            <a:ea typeface="+mn-ea"/>
            <a:cs typeface="Calibri" panose="020F0502020204030204" pitchFamily="34" charset="0"/>
          </a:endParaRPr>
        </a:p>
        <a:p>
          <a:endParaRPr lang="ro-RO" sz="1100" b="0" i="0" u="none" strike="noStrike">
            <a:solidFill>
              <a:srgbClr val="009999"/>
            </a:solidFill>
            <a:latin typeface="Calibri" panose="020F0502020204030204" pitchFamily="34" charset="0"/>
            <a:ea typeface="+mn-ea"/>
            <a:cs typeface="Calibri" panose="020F0502020204030204" pitchFamily="34" charset="0"/>
          </a:endParaRPr>
        </a:p>
        <a:p>
          <a:endParaRPr lang="ro-RO" sz="1100" b="0" i="0" u="none" strike="noStrike">
            <a:solidFill>
              <a:srgbClr val="009999"/>
            </a:solidFill>
            <a:latin typeface="Calibri" panose="020F0502020204030204" pitchFamily="34" charset="0"/>
            <a:ea typeface="+mn-ea"/>
            <a:cs typeface="Calibri" panose="020F0502020204030204" pitchFamily="34" charset="0"/>
          </a:endParaRPr>
        </a:p>
        <a:p>
          <a:endParaRPr lang="ro-RO" sz="1100" b="0" i="0" u="none" strike="noStrike">
            <a:solidFill>
              <a:srgbClr val="009999"/>
            </a:solidFill>
            <a:latin typeface="Calibri" panose="020F0502020204030204" pitchFamily="34" charset="0"/>
            <a:ea typeface="+mn-ea"/>
            <a:cs typeface="Calibri" panose="020F0502020204030204" pitchFamily="34" charset="0"/>
          </a:endParaRPr>
        </a:p>
        <a:p>
          <a:endParaRPr lang="en-GB">
            <a:solidFill>
              <a:srgbClr val="009999"/>
            </a:solidFill>
            <a:effectLst/>
            <a:latin typeface="Calibri" panose="020F0502020204030204" pitchFamily="34" charset="0"/>
            <a:cs typeface="Calibri" panose="020F0502020204030204" pitchFamily="34" charset="0"/>
          </a:endParaRPr>
        </a:p>
        <a:p>
          <a:r>
            <a:rPr lang="ro-RO" sz="1000" b="1" i="1">
              <a:solidFill>
                <a:srgbClr val="009999"/>
              </a:solidFill>
              <a:effectLst/>
              <a:latin typeface="Calibri" panose="020F0502020204030204" pitchFamily="34" charset="0"/>
              <a:ea typeface="+mn-ea"/>
              <a:cs typeface="Calibri" panose="020F0502020204030204" pitchFamily="34" charset="0"/>
            </a:rPr>
            <a:t>Disclaimer</a:t>
          </a:r>
          <a:r>
            <a:rPr lang="ro-RO" sz="1000" b="0" i="1">
              <a:solidFill>
                <a:srgbClr val="009999"/>
              </a:solidFill>
              <a:effectLst/>
              <a:latin typeface="Calibri" panose="020F0502020204030204" pitchFamily="34" charset="0"/>
              <a:ea typeface="+mn-ea"/>
              <a:cs typeface="Calibri" panose="020F0502020204030204" pitchFamily="34" charset="0"/>
            </a:rPr>
            <a:t>:</a:t>
          </a:r>
          <a:r>
            <a:rPr lang="ro-RO" sz="1000" b="0" i="1" baseline="0">
              <a:solidFill>
                <a:srgbClr val="009999"/>
              </a:solidFill>
              <a:effectLst/>
              <a:latin typeface="Calibri" panose="020F0502020204030204" pitchFamily="34" charset="0"/>
              <a:ea typeface="+mn-ea"/>
              <a:cs typeface="Calibri" panose="020F0502020204030204" pitchFamily="34" charset="0"/>
            </a:rPr>
            <a:t> </a:t>
          </a:r>
          <a:endParaRPr lang="en-GB" sz="1000" i="1">
            <a:solidFill>
              <a:srgbClr val="009999"/>
            </a:solidFill>
            <a:effectLst/>
            <a:latin typeface="Calibri" panose="020F0502020204030204" pitchFamily="34" charset="0"/>
            <a:cs typeface="Calibri" panose="020F0502020204030204" pitchFamily="34" charset="0"/>
          </a:endParaRPr>
        </a:p>
        <a:p>
          <a:pPr eaLnBrk="1" fontAlgn="auto" latinLnBrk="0" hangingPunct="1"/>
          <a:r>
            <a:rPr lang="ro-RO" sz="1000" b="0" i="1">
              <a:solidFill>
                <a:srgbClr val="009999"/>
              </a:solidFill>
              <a:effectLst/>
              <a:latin typeface="Calibri" panose="020F0502020204030204" pitchFamily="34" charset="0"/>
              <a:ea typeface="+mn-ea"/>
              <a:cs typeface="Calibri" panose="020F0502020204030204" pitchFamily="34" charset="0"/>
            </a:rPr>
            <a:t>Opiniile exprimate în acest document nu reflectă neapărat punctele de vedere ale Băncii Europene de Investiții,</a:t>
          </a:r>
          <a:r>
            <a:rPr lang="ro-RO" sz="1000" b="0" i="1" baseline="0">
              <a:solidFill>
                <a:srgbClr val="009999"/>
              </a:solidFill>
              <a:effectLst/>
              <a:latin typeface="Calibri" panose="020F0502020204030204" pitchFamily="34" charset="0"/>
              <a:ea typeface="+mn-ea"/>
              <a:cs typeface="Calibri" panose="020F0502020204030204" pitchFamily="34" charset="0"/>
            </a:rPr>
            <a:t>  Uniunii Europene sau ale Guvernului României</a:t>
          </a:r>
          <a:r>
            <a:rPr lang="ro-RO" sz="1000" b="0" i="0" baseline="0">
              <a:solidFill>
                <a:srgbClr val="009999"/>
              </a:solidFill>
              <a:effectLst/>
              <a:latin typeface="Calibri" panose="020F0502020204030204" pitchFamily="34" charset="0"/>
              <a:ea typeface="+mn-ea"/>
              <a:cs typeface="Calibri" panose="020F0502020204030204" pitchFamily="34" charset="0"/>
            </a:rPr>
            <a:t>.</a:t>
          </a:r>
          <a:endParaRPr lang="en-GB" sz="1000">
            <a:solidFill>
              <a:srgbClr val="009999"/>
            </a:solidFill>
            <a:effectLst/>
            <a:latin typeface="Calibri" panose="020F0502020204030204" pitchFamily="34" charset="0"/>
            <a:cs typeface="Calibri" panose="020F0502020204030204" pitchFamily="34" charset="0"/>
          </a:endParaRPr>
        </a:p>
        <a:p>
          <a:endParaRPr lang="ro-RO" sz="1100" b="0" i="0" u="none" strike="noStrike">
            <a:solidFill>
              <a:srgbClr val="009999"/>
            </a:solidFill>
            <a:latin typeface="+mn-lt"/>
            <a:ea typeface="+mn-ea"/>
            <a:cs typeface="+mn-cs"/>
          </a:endParaRPr>
        </a:p>
        <a:p>
          <a:endParaRPr lang="ro-RO" sz="1100" b="0" i="0" u="none" strike="noStrike">
            <a:solidFill>
              <a:srgbClr val="009999"/>
            </a:solidFill>
            <a:latin typeface="+mn-lt"/>
            <a:ea typeface="+mn-ea"/>
            <a:cs typeface="+mn-cs"/>
          </a:endParaRPr>
        </a:p>
        <a:p>
          <a:endParaRPr lang="ro-RO" sz="1100" b="0" i="0" u="none" strike="noStrike">
            <a:solidFill>
              <a:schemeClr val="dk1"/>
            </a:solidFill>
            <a:latin typeface="+mn-lt"/>
            <a:ea typeface="+mn-ea"/>
            <a:cs typeface="+mn-cs"/>
          </a:endParaRPr>
        </a:p>
        <a:p>
          <a:endParaRPr lang="ro-RO" sz="1100" b="0" i="0" u="none" strike="noStrike">
            <a:solidFill>
              <a:schemeClr val="dk1"/>
            </a:solidFill>
            <a:latin typeface="+mn-lt"/>
            <a:ea typeface="+mn-ea"/>
            <a:cs typeface="+mn-cs"/>
          </a:endParaRPr>
        </a:p>
        <a:p>
          <a:br>
            <a:rPr lang="en-US" sz="1100" b="0" i="0" u="none" strike="noStrike">
              <a:solidFill>
                <a:schemeClr val="dk1"/>
              </a:solidFill>
              <a:latin typeface="+mn-lt"/>
              <a:ea typeface="+mn-ea"/>
              <a:cs typeface="+mn-cs"/>
            </a:rPr>
          </a:br>
          <a:br>
            <a:rPr lang="en-US" sz="1100" b="0" i="0" u="none" strike="noStrike">
              <a:solidFill>
                <a:schemeClr val="dk1"/>
              </a:solidFill>
              <a:latin typeface="+mn-lt"/>
              <a:ea typeface="+mn-ea"/>
              <a:cs typeface="+mn-cs"/>
            </a:rPr>
          </a:br>
          <a:endParaRPr lang="en-US" sz="1100"/>
        </a:p>
      </xdr:txBody>
    </xdr:sp>
    <xdr:clientData/>
  </xdr:twoCellAnchor>
  <xdr:twoCellAnchor editAs="oneCell">
    <xdr:from>
      <xdr:col>2</xdr:col>
      <xdr:colOff>21432</xdr:colOff>
      <xdr:row>2</xdr:row>
      <xdr:rowOff>34926</xdr:rowOff>
    </xdr:from>
    <xdr:to>
      <xdr:col>9</xdr:col>
      <xdr:colOff>38100</xdr:colOff>
      <xdr:row>34</xdr:row>
      <xdr:rowOff>40383</xdr:rowOff>
    </xdr:to>
    <xdr:pic>
      <xdr:nvPicPr>
        <xdr:cNvPr id="2" name="Imagine 1">
          <a:extLst>
            <a:ext uri="{FF2B5EF4-FFF2-40B4-BE49-F238E27FC236}">
              <a16:creationId xmlns:a16="http://schemas.microsoft.com/office/drawing/2014/main" id="{0AC4A1C1-1ABC-8EE9-DEE1-B9B6E1AC00F0}"/>
            </a:ext>
          </a:extLst>
        </xdr:cNvPr>
        <xdr:cNvPicPr>
          <a:picLocks noChangeAspect="1"/>
        </xdr:cNvPicPr>
      </xdr:nvPicPr>
      <xdr:blipFill>
        <a:blip xmlns:r="http://schemas.openxmlformats.org/officeDocument/2006/relationships" r:embed="rId1"/>
        <a:stretch>
          <a:fillRect/>
        </a:stretch>
      </xdr:blipFill>
      <xdr:spPr>
        <a:xfrm>
          <a:off x="831057" y="415926"/>
          <a:ext cx="4360068" cy="6091932"/>
        </a:xfrm>
        <a:prstGeom prst="rect">
          <a:avLst/>
        </a:prstGeom>
        <a:ln w="3175">
          <a:solidFill>
            <a:schemeClr val="tx1"/>
          </a:solid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104775</xdr:colOff>
      <xdr:row>15</xdr:row>
      <xdr:rowOff>266700</xdr:rowOff>
    </xdr:from>
    <xdr:to>
      <xdr:col>6</xdr:col>
      <xdr:colOff>703984</xdr:colOff>
      <xdr:row>15</xdr:row>
      <xdr:rowOff>2729183</xdr:rowOff>
    </xdr:to>
    <xdr:pic>
      <xdr:nvPicPr>
        <xdr:cNvPr id="6" name="Picture 2">
          <a:extLst>
            <a:ext uri="{FF2B5EF4-FFF2-40B4-BE49-F238E27FC236}">
              <a16:creationId xmlns:a16="http://schemas.microsoft.com/office/drawing/2014/main" id="{B50DDF4A-E0A0-4F64-89C1-D91464D8301A}"/>
            </a:ext>
          </a:extLst>
        </xdr:cNvPr>
        <xdr:cNvPicPr>
          <a:picLocks noChangeAspect="1"/>
        </xdr:cNvPicPr>
      </xdr:nvPicPr>
      <xdr:blipFill rotWithShape="1">
        <a:blip xmlns:r="http://schemas.openxmlformats.org/officeDocument/2006/relationships" r:embed="rId1"/>
        <a:srcRect l="19860" t="17679" r="34337" b="39892"/>
        <a:stretch/>
      </xdr:blipFill>
      <xdr:spPr>
        <a:xfrm>
          <a:off x="923925" y="5600700"/>
          <a:ext cx="4675909" cy="2462483"/>
        </a:xfrm>
        <a:prstGeom prst="rect">
          <a:avLst/>
        </a:prstGeom>
      </xdr:spPr>
    </xdr:pic>
    <xdr:clientData/>
  </xdr:twoCellAnchor>
  <xdr:twoCellAnchor>
    <xdr:from>
      <xdr:col>2</xdr:col>
      <xdr:colOff>228600</xdr:colOff>
      <xdr:row>43</xdr:row>
      <xdr:rowOff>323850</xdr:rowOff>
    </xdr:from>
    <xdr:to>
      <xdr:col>7</xdr:col>
      <xdr:colOff>609600</xdr:colOff>
      <xdr:row>43</xdr:row>
      <xdr:rowOff>4105275</xdr:rowOff>
    </xdr:to>
    <xdr:pic>
      <xdr:nvPicPr>
        <xdr:cNvPr id="7" name="Picture 1" descr="Diagram&#10;&#10;Description automatically generated">
          <a:extLst>
            <a:ext uri="{FF2B5EF4-FFF2-40B4-BE49-F238E27FC236}">
              <a16:creationId xmlns:a16="http://schemas.microsoft.com/office/drawing/2014/main" id="{0AD04EC4-4C1B-4C76-99A2-B6120CC6234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l="4594" t="1488" r="3313"/>
        <a:stretch>
          <a:fillRect/>
        </a:stretch>
      </xdr:blipFill>
      <xdr:spPr bwMode="auto">
        <a:xfrm>
          <a:off x="1047750" y="22383750"/>
          <a:ext cx="5476875" cy="3781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7FB971-3DC2-4E19-83CF-A318FA50502D}">
  <dimension ref="B2:Q36"/>
  <sheetViews>
    <sheetView topLeftCell="A10" zoomScale="110" zoomScaleNormal="110" workbookViewId="0">
      <selection activeCell="R8" sqref="R8"/>
    </sheetView>
  </sheetViews>
  <sheetFormatPr defaultColWidth="9.140625" defaultRowHeight="15" x14ac:dyDescent="0.25"/>
  <cols>
    <col min="1" max="1" width="9.140625" style="6"/>
    <col min="2" max="2" width="3" style="6" customWidth="1"/>
    <col min="3" max="3" width="10.28515625" style="6" customWidth="1"/>
    <col min="4" max="16" width="9.140625" style="6"/>
    <col min="17" max="17" width="2.85546875" style="6" customWidth="1"/>
    <col min="18" max="16384" width="9.140625" style="6"/>
  </cols>
  <sheetData>
    <row r="2" spans="2:17" x14ac:dyDescent="0.25">
      <c r="B2" s="7"/>
      <c r="C2" s="7"/>
      <c r="D2" s="7"/>
      <c r="E2" s="7"/>
      <c r="F2" s="7"/>
      <c r="G2" s="7"/>
      <c r="H2" s="7"/>
      <c r="I2" s="7"/>
      <c r="J2" s="7"/>
      <c r="K2" s="7"/>
      <c r="L2" s="7"/>
      <c r="M2" s="7"/>
      <c r="N2" s="7"/>
      <c r="O2" s="7"/>
      <c r="P2" s="7"/>
      <c r="Q2" s="7"/>
    </row>
    <row r="3" spans="2:17" x14ac:dyDescent="0.25">
      <c r="B3" s="7"/>
      <c r="C3" s="8"/>
      <c r="D3" s="8"/>
      <c r="E3" s="8"/>
      <c r="F3" s="8"/>
      <c r="G3" s="8"/>
      <c r="H3" s="8"/>
      <c r="I3" s="8"/>
      <c r="J3" s="8"/>
      <c r="K3" s="8"/>
      <c r="L3" s="8"/>
      <c r="M3" s="8"/>
      <c r="N3" s="8"/>
      <c r="O3" s="8"/>
      <c r="P3" s="8"/>
      <c r="Q3" s="7"/>
    </row>
    <row r="4" spans="2:17" x14ac:dyDescent="0.25">
      <c r="B4" s="7"/>
      <c r="C4" s="8"/>
      <c r="D4" s="8"/>
      <c r="E4" s="8"/>
      <c r="F4" s="8"/>
      <c r="G4" s="8"/>
      <c r="H4" s="8"/>
      <c r="I4" s="8"/>
      <c r="J4" s="8"/>
      <c r="P4" s="8"/>
      <c r="Q4" s="7"/>
    </row>
    <row r="5" spans="2:17" x14ac:dyDescent="0.25">
      <c r="B5" s="7"/>
      <c r="C5" s="8"/>
      <c r="D5" s="8"/>
      <c r="E5" s="8"/>
      <c r="F5" s="8"/>
      <c r="G5" s="8"/>
      <c r="H5" s="8"/>
      <c r="I5" s="8"/>
      <c r="J5" s="8"/>
      <c r="P5" s="8"/>
      <c r="Q5" s="7"/>
    </row>
    <row r="6" spans="2:17" ht="14.25" customHeight="1" x14ac:dyDescent="0.25">
      <c r="B6" s="7"/>
      <c r="C6" s="8"/>
      <c r="D6" s="8"/>
      <c r="E6" s="8"/>
      <c r="F6" s="8"/>
      <c r="G6" s="8"/>
      <c r="H6" s="8"/>
      <c r="I6" s="8"/>
      <c r="J6" s="8"/>
      <c r="P6" s="8"/>
      <c r="Q6" s="7"/>
    </row>
    <row r="7" spans="2:17" x14ac:dyDescent="0.25">
      <c r="B7" s="7"/>
      <c r="C7" s="8"/>
      <c r="D7" s="8"/>
      <c r="E7" s="8"/>
      <c r="F7" s="8"/>
      <c r="G7" s="8"/>
      <c r="H7" s="8"/>
      <c r="I7" s="8"/>
      <c r="J7" s="8"/>
      <c r="P7" s="8"/>
      <c r="Q7" s="7"/>
    </row>
    <row r="8" spans="2:17" x14ac:dyDescent="0.25">
      <c r="B8" s="7"/>
      <c r="C8" s="8"/>
      <c r="D8" s="8"/>
      <c r="E8" s="8"/>
      <c r="F8" s="8"/>
      <c r="G8" s="8"/>
      <c r="H8" s="8"/>
      <c r="I8" s="8"/>
      <c r="J8" s="8"/>
      <c r="P8" s="8"/>
      <c r="Q8" s="7"/>
    </row>
    <row r="9" spans="2:17" x14ac:dyDescent="0.25">
      <c r="B9" s="7"/>
      <c r="C9" s="8"/>
      <c r="D9" s="8"/>
      <c r="E9" s="8"/>
      <c r="F9" s="8"/>
      <c r="G9" s="8"/>
      <c r="H9" s="8"/>
      <c r="I9" s="8"/>
      <c r="J9" s="8"/>
      <c r="P9" s="8"/>
      <c r="Q9" s="7"/>
    </row>
    <row r="10" spans="2:17" x14ac:dyDescent="0.25">
      <c r="B10" s="7"/>
      <c r="C10" s="8"/>
      <c r="D10" s="8"/>
      <c r="E10" s="8"/>
      <c r="F10" s="8"/>
      <c r="G10" s="8"/>
      <c r="H10" s="8"/>
      <c r="I10" s="8"/>
      <c r="J10" s="8"/>
      <c r="P10" s="8"/>
      <c r="Q10" s="7"/>
    </row>
    <row r="11" spans="2:17" x14ac:dyDescent="0.25">
      <c r="B11" s="7"/>
      <c r="C11" s="8"/>
      <c r="D11" s="8"/>
      <c r="E11" s="8"/>
      <c r="F11" s="8"/>
      <c r="G11" s="8"/>
      <c r="H11" s="8"/>
      <c r="I11" s="8"/>
      <c r="J11" s="8"/>
      <c r="P11" s="8"/>
      <c r="Q11" s="7"/>
    </row>
    <row r="12" spans="2:17" x14ac:dyDescent="0.25">
      <c r="B12" s="7"/>
      <c r="C12" s="8"/>
      <c r="D12" s="8"/>
      <c r="E12" s="8"/>
      <c r="F12" s="8"/>
      <c r="G12" s="8"/>
      <c r="H12" s="8"/>
      <c r="I12" s="8"/>
      <c r="J12" s="8"/>
      <c r="P12" s="8"/>
      <c r="Q12" s="7"/>
    </row>
    <row r="13" spans="2:17" x14ac:dyDescent="0.25">
      <c r="B13" s="7"/>
      <c r="C13" s="8"/>
      <c r="D13" s="8"/>
      <c r="E13" s="8"/>
      <c r="F13" s="8"/>
      <c r="G13" s="8"/>
      <c r="H13" s="8"/>
      <c r="I13" s="8"/>
      <c r="J13" s="8"/>
      <c r="P13" s="8"/>
      <c r="Q13" s="7"/>
    </row>
    <row r="14" spans="2:17" x14ac:dyDescent="0.25">
      <c r="B14" s="7"/>
      <c r="C14" s="8"/>
      <c r="D14" s="8"/>
      <c r="E14" s="8"/>
      <c r="F14" s="8"/>
      <c r="G14" s="8"/>
      <c r="H14" s="8"/>
      <c r="I14" s="8"/>
      <c r="J14" s="8"/>
      <c r="P14" s="8"/>
      <c r="Q14" s="7"/>
    </row>
    <row r="15" spans="2:17" x14ac:dyDescent="0.25">
      <c r="B15" s="7"/>
      <c r="C15" s="8"/>
      <c r="D15" s="8"/>
      <c r="E15" s="8"/>
      <c r="F15" s="8"/>
      <c r="G15" s="8"/>
      <c r="H15" s="8"/>
      <c r="I15" s="8"/>
      <c r="J15" s="8"/>
      <c r="P15" s="8"/>
      <c r="Q15" s="7"/>
    </row>
    <row r="16" spans="2:17" x14ac:dyDescent="0.25">
      <c r="B16" s="7"/>
      <c r="C16" s="8"/>
      <c r="D16" s="8"/>
      <c r="E16" s="8"/>
      <c r="F16" s="8"/>
      <c r="G16" s="8"/>
      <c r="H16" s="8"/>
      <c r="I16" s="8"/>
      <c r="J16" s="8"/>
      <c r="P16" s="8"/>
      <c r="Q16" s="7"/>
    </row>
    <row r="17" spans="2:17" x14ac:dyDescent="0.25">
      <c r="B17" s="7"/>
      <c r="C17" s="8"/>
      <c r="D17" s="8"/>
      <c r="E17" s="8"/>
      <c r="F17" s="8"/>
      <c r="G17" s="8"/>
      <c r="H17" s="8"/>
      <c r="I17" s="8"/>
      <c r="J17" s="8"/>
      <c r="P17" s="8"/>
      <c r="Q17" s="7"/>
    </row>
    <row r="18" spans="2:17" x14ac:dyDescent="0.25">
      <c r="B18" s="7"/>
      <c r="C18" s="8"/>
      <c r="D18" s="8"/>
      <c r="E18" s="8"/>
      <c r="F18" s="8"/>
      <c r="G18" s="8"/>
      <c r="H18" s="8"/>
      <c r="I18" s="8"/>
      <c r="J18" s="8"/>
      <c r="P18" s="8"/>
      <c r="Q18" s="7"/>
    </row>
    <row r="19" spans="2:17" x14ac:dyDescent="0.25">
      <c r="B19" s="7"/>
      <c r="C19" s="8"/>
      <c r="D19" s="8"/>
      <c r="E19" s="8"/>
      <c r="F19" s="8"/>
      <c r="G19" s="8"/>
      <c r="H19" s="8"/>
      <c r="I19" s="8"/>
      <c r="J19" s="8"/>
      <c r="P19" s="8"/>
      <c r="Q19" s="7"/>
    </row>
    <row r="20" spans="2:17" x14ac:dyDescent="0.25">
      <c r="B20" s="7"/>
      <c r="C20" s="8"/>
      <c r="D20" s="8"/>
      <c r="E20" s="8"/>
      <c r="F20" s="8"/>
      <c r="G20" s="8"/>
      <c r="H20" s="8"/>
      <c r="I20" s="8"/>
      <c r="J20" s="8"/>
      <c r="P20" s="8"/>
      <c r="Q20" s="7"/>
    </row>
    <row r="21" spans="2:17" x14ac:dyDescent="0.25">
      <c r="B21" s="7"/>
      <c r="C21" s="8"/>
      <c r="D21" s="8"/>
      <c r="E21" s="8"/>
      <c r="F21" s="8"/>
      <c r="G21" s="8"/>
      <c r="H21" s="8"/>
      <c r="I21" s="8"/>
      <c r="J21" s="8"/>
      <c r="P21" s="8"/>
      <c r="Q21" s="7"/>
    </row>
    <row r="22" spans="2:17" x14ac:dyDescent="0.25">
      <c r="B22" s="7"/>
      <c r="C22" s="8"/>
      <c r="D22" s="8"/>
      <c r="E22" s="8"/>
      <c r="F22" s="8"/>
      <c r="G22" s="8"/>
      <c r="H22" s="8"/>
      <c r="I22" s="8"/>
      <c r="J22" s="8"/>
      <c r="P22" s="8"/>
      <c r="Q22" s="7"/>
    </row>
    <row r="23" spans="2:17" x14ac:dyDescent="0.25">
      <c r="B23" s="7"/>
      <c r="C23" s="8"/>
      <c r="D23" s="8"/>
      <c r="E23" s="8"/>
      <c r="F23" s="8"/>
      <c r="G23" s="8"/>
      <c r="H23" s="8"/>
      <c r="I23" s="8"/>
      <c r="J23" s="8"/>
      <c r="P23" s="8"/>
      <c r="Q23" s="7"/>
    </row>
    <row r="24" spans="2:17" x14ac:dyDescent="0.25">
      <c r="B24" s="7"/>
      <c r="C24" s="8"/>
      <c r="D24" s="8"/>
      <c r="E24" s="8"/>
      <c r="F24" s="8"/>
      <c r="G24" s="8"/>
      <c r="H24" s="8"/>
      <c r="I24" s="8"/>
      <c r="J24" s="8"/>
      <c r="P24" s="8"/>
      <c r="Q24" s="7"/>
    </row>
    <row r="25" spans="2:17" x14ac:dyDescent="0.25">
      <c r="B25" s="7"/>
      <c r="C25" s="8"/>
      <c r="D25" s="8"/>
      <c r="E25" s="8"/>
      <c r="F25" s="8"/>
      <c r="G25" s="8"/>
      <c r="H25" s="8"/>
      <c r="I25" s="8"/>
      <c r="J25" s="8"/>
      <c r="P25" s="8"/>
      <c r="Q25" s="7"/>
    </row>
    <row r="26" spans="2:17" x14ac:dyDescent="0.25">
      <c r="B26" s="7"/>
      <c r="C26" s="8"/>
      <c r="D26" s="8"/>
      <c r="E26" s="8"/>
      <c r="F26" s="8"/>
      <c r="G26" s="8"/>
      <c r="H26" s="8"/>
      <c r="I26" s="8"/>
      <c r="J26" s="8"/>
      <c r="P26" s="8"/>
      <c r="Q26" s="7"/>
    </row>
    <row r="27" spans="2:17" x14ac:dyDescent="0.25">
      <c r="B27" s="7"/>
      <c r="C27" s="8"/>
      <c r="D27" s="8"/>
      <c r="E27" s="8"/>
      <c r="F27" s="8"/>
      <c r="G27" s="8"/>
      <c r="H27" s="8"/>
      <c r="I27" s="8"/>
      <c r="J27" s="8"/>
      <c r="P27" s="8"/>
      <c r="Q27" s="7"/>
    </row>
    <row r="28" spans="2:17" x14ac:dyDescent="0.25">
      <c r="B28" s="7"/>
      <c r="C28" s="8"/>
      <c r="D28" s="8"/>
      <c r="E28" s="8"/>
      <c r="F28" s="8"/>
      <c r="G28" s="8"/>
      <c r="H28" s="8"/>
      <c r="I28" s="8"/>
      <c r="J28" s="8"/>
      <c r="P28" s="8"/>
      <c r="Q28" s="7"/>
    </row>
    <row r="29" spans="2:17" x14ac:dyDescent="0.25">
      <c r="B29" s="7"/>
      <c r="C29" s="8"/>
      <c r="D29" s="8"/>
      <c r="E29" s="8"/>
      <c r="F29" s="8"/>
      <c r="G29" s="8"/>
      <c r="H29" s="8"/>
      <c r="I29" s="8"/>
      <c r="J29" s="8"/>
      <c r="P29" s="8"/>
      <c r="Q29" s="7"/>
    </row>
    <row r="30" spans="2:17" x14ac:dyDescent="0.25">
      <c r="B30" s="7"/>
      <c r="C30" s="8"/>
      <c r="D30" s="8"/>
      <c r="E30" s="8"/>
      <c r="F30" s="8"/>
      <c r="G30" s="8"/>
      <c r="H30" s="8"/>
      <c r="I30" s="8"/>
      <c r="J30" s="8"/>
      <c r="P30" s="8"/>
      <c r="Q30" s="7"/>
    </row>
    <row r="31" spans="2:17" x14ac:dyDescent="0.25">
      <c r="B31" s="7"/>
      <c r="C31" s="8"/>
      <c r="D31" s="8"/>
      <c r="E31" s="8"/>
      <c r="F31" s="8"/>
      <c r="G31" s="8"/>
      <c r="H31" s="8"/>
      <c r="I31" s="8"/>
      <c r="J31" s="8"/>
      <c r="P31" s="8"/>
      <c r="Q31" s="7"/>
    </row>
    <row r="32" spans="2:17" x14ac:dyDescent="0.25">
      <c r="B32" s="7"/>
      <c r="C32" s="8"/>
      <c r="D32" s="8"/>
      <c r="E32" s="8"/>
      <c r="F32" s="8"/>
      <c r="G32" s="8"/>
      <c r="H32" s="8"/>
      <c r="I32" s="8"/>
      <c r="J32" s="8"/>
      <c r="P32" s="8"/>
      <c r="Q32" s="7"/>
    </row>
    <row r="33" spans="2:17" x14ac:dyDescent="0.25">
      <c r="B33" s="7"/>
      <c r="C33" s="8"/>
      <c r="D33" s="8"/>
      <c r="E33" s="8"/>
      <c r="F33" s="8"/>
      <c r="G33" s="8"/>
      <c r="H33" s="8"/>
      <c r="I33" s="8"/>
      <c r="J33" s="8"/>
      <c r="P33" s="8"/>
      <c r="Q33" s="7"/>
    </row>
    <row r="34" spans="2:17" x14ac:dyDescent="0.25">
      <c r="B34" s="7"/>
      <c r="C34" s="8"/>
      <c r="D34" s="8"/>
      <c r="E34" s="8"/>
      <c r="F34" s="8"/>
      <c r="G34" s="8"/>
      <c r="H34" s="8"/>
      <c r="I34" s="8"/>
      <c r="J34" s="8"/>
      <c r="P34" s="8"/>
      <c r="Q34" s="7"/>
    </row>
    <row r="35" spans="2:17" x14ac:dyDescent="0.25">
      <c r="B35" s="7"/>
      <c r="C35" s="8"/>
      <c r="D35" s="8"/>
      <c r="E35" s="8"/>
      <c r="F35" s="8"/>
      <c r="G35" s="8"/>
      <c r="H35" s="8"/>
      <c r="I35" s="8"/>
      <c r="J35" s="8"/>
      <c r="K35" s="8"/>
      <c r="L35" s="8"/>
      <c r="M35" s="8"/>
      <c r="N35" s="8"/>
      <c r="O35" s="8"/>
      <c r="P35" s="8"/>
      <c r="Q35" s="7"/>
    </row>
    <row r="36" spans="2:17" x14ac:dyDescent="0.25">
      <c r="B36" s="7"/>
      <c r="C36" s="7"/>
      <c r="D36" s="7"/>
      <c r="E36" s="7"/>
      <c r="F36" s="7"/>
      <c r="G36" s="7"/>
      <c r="H36" s="7"/>
      <c r="I36" s="7"/>
      <c r="J36" s="7"/>
      <c r="K36" s="7"/>
      <c r="L36" s="7"/>
      <c r="M36" s="7"/>
      <c r="N36" s="7"/>
      <c r="O36" s="7"/>
      <c r="P36" s="7"/>
      <c r="Q36" s="7"/>
    </row>
  </sheetData>
  <pageMargins left="0.7" right="0.7" top="0.75" bottom="0.75" header="0.3" footer="0.3"/>
  <pageSetup paperSize="9"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4D498C-CD7D-45BB-AE54-6B9395C6E3ED}">
  <dimension ref="B1:J66"/>
  <sheetViews>
    <sheetView topLeftCell="A38" zoomScale="90" zoomScaleNormal="90" workbookViewId="0">
      <selection activeCell="L16" sqref="L16"/>
    </sheetView>
  </sheetViews>
  <sheetFormatPr defaultColWidth="15.28515625" defaultRowHeight="77.25" customHeight="1" x14ac:dyDescent="0.25"/>
  <cols>
    <col min="1" max="1" width="8.5703125" style="6" customWidth="1"/>
    <col min="2" max="2" width="3.7109375" style="6" customWidth="1"/>
    <col min="3" max="9" width="15.28515625" style="6"/>
    <col min="10" max="10" width="3.7109375" style="6" customWidth="1"/>
    <col min="11" max="16384" width="15.28515625" style="6"/>
  </cols>
  <sheetData>
    <row r="1" spans="2:10" ht="24" customHeight="1" x14ac:dyDescent="0.25"/>
    <row r="2" spans="2:10" ht="21" customHeight="1" thickBot="1" x14ac:dyDescent="0.3">
      <c r="B2" s="7"/>
      <c r="C2" s="7"/>
      <c r="D2" s="7"/>
      <c r="E2" s="9"/>
      <c r="F2" s="7"/>
      <c r="G2" s="7"/>
      <c r="H2" s="7"/>
      <c r="I2" s="7"/>
      <c r="J2" s="7"/>
    </row>
    <row r="3" spans="2:10" ht="28.5" customHeight="1" thickBot="1" x14ac:dyDescent="0.3">
      <c r="B3" s="7"/>
      <c r="C3" s="48" t="s">
        <v>6</v>
      </c>
      <c r="D3" s="49"/>
      <c r="E3" s="49"/>
      <c r="F3" s="49"/>
      <c r="G3" s="49"/>
      <c r="H3" s="49"/>
      <c r="I3" s="50"/>
      <c r="J3" s="7"/>
    </row>
    <row r="4" spans="2:10" ht="21" customHeight="1" thickBot="1" x14ac:dyDescent="0.3">
      <c r="B4" s="7"/>
      <c r="C4" s="7"/>
      <c r="D4" s="7"/>
      <c r="E4" s="9"/>
      <c r="F4" s="7"/>
      <c r="G4" s="7"/>
      <c r="H4" s="7"/>
      <c r="I4" s="7"/>
      <c r="J4" s="7"/>
    </row>
    <row r="5" spans="2:10" ht="33.75" customHeight="1" thickBot="1" x14ac:dyDescent="0.3">
      <c r="B5" s="7"/>
      <c r="C5" s="51" t="s">
        <v>5</v>
      </c>
      <c r="D5" s="52"/>
      <c r="E5" s="21"/>
      <c r="F5" s="55" t="s">
        <v>7</v>
      </c>
      <c r="G5" s="55"/>
      <c r="H5" s="55"/>
      <c r="I5" s="56"/>
      <c r="J5" s="7"/>
    </row>
    <row r="6" spans="2:10" ht="31.5" customHeight="1" thickBot="1" x14ac:dyDescent="0.3">
      <c r="B6" s="7"/>
      <c r="C6" s="53"/>
      <c r="D6" s="54"/>
      <c r="E6" s="22"/>
      <c r="F6" s="55" t="s">
        <v>26</v>
      </c>
      <c r="G6" s="55"/>
      <c r="H6" s="55"/>
      <c r="I6" s="56"/>
      <c r="J6" s="7"/>
    </row>
    <row r="7" spans="2:10" ht="9.75" customHeight="1" x14ac:dyDescent="0.25">
      <c r="B7" s="7"/>
      <c r="C7" s="7"/>
      <c r="D7" s="7"/>
      <c r="E7" s="9"/>
      <c r="F7" s="7"/>
      <c r="G7" s="7"/>
      <c r="H7" s="7"/>
      <c r="I7" s="7"/>
      <c r="J7" s="7"/>
    </row>
    <row r="8" spans="2:10" ht="76.5" customHeight="1" x14ac:dyDescent="0.25">
      <c r="B8" s="7"/>
      <c r="C8" s="60" t="s">
        <v>49</v>
      </c>
      <c r="D8" s="61"/>
      <c r="E8" s="55" t="s">
        <v>46</v>
      </c>
      <c r="F8" s="55"/>
      <c r="G8" s="55"/>
      <c r="H8" s="55"/>
      <c r="I8" s="56"/>
      <c r="J8" s="7"/>
    </row>
    <row r="9" spans="2:10" ht="12.75" customHeight="1" thickBot="1" x14ac:dyDescent="0.3">
      <c r="B9" s="7"/>
      <c r="C9" s="7"/>
      <c r="D9" s="7"/>
      <c r="E9" s="9"/>
      <c r="F9" s="7"/>
      <c r="G9" s="7"/>
      <c r="H9" s="7"/>
      <c r="I9" s="7"/>
      <c r="J9" s="7"/>
    </row>
    <row r="10" spans="2:10" ht="32.25" customHeight="1" thickBot="1" x14ac:dyDescent="0.3">
      <c r="B10" s="7"/>
      <c r="C10" s="57" t="s">
        <v>47</v>
      </c>
      <c r="D10" s="58"/>
      <c r="E10" s="58"/>
      <c r="F10" s="58"/>
      <c r="G10" s="58"/>
      <c r="H10" s="58"/>
      <c r="I10" s="59"/>
      <c r="J10" s="7"/>
    </row>
    <row r="11" spans="2:10" ht="9.75" customHeight="1" x14ac:dyDescent="0.25">
      <c r="B11" s="7"/>
      <c r="C11" s="7"/>
      <c r="D11" s="7"/>
      <c r="E11" s="9"/>
      <c r="F11" s="7"/>
      <c r="G11" s="7"/>
      <c r="H11" s="7"/>
      <c r="I11" s="7"/>
      <c r="J11" s="7"/>
    </row>
    <row r="12" spans="2:10" ht="18.75" customHeight="1" x14ac:dyDescent="0.25">
      <c r="B12" s="7"/>
      <c r="C12" s="66" t="s">
        <v>44</v>
      </c>
      <c r="D12" s="67"/>
      <c r="E12" s="67"/>
      <c r="F12" s="67"/>
      <c r="G12" s="67"/>
      <c r="H12" s="67"/>
      <c r="I12" s="68"/>
      <c r="J12" s="7"/>
    </row>
    <row r="13" spans="2:10" ht="8.25" customHeight="1" x14ac:dyDescent="0.25">
      <c r="B13" s="7"/>
      <c r="C13" s="7"/>
      <c r="D13" s="7"/>
      <c r="E13" s="9"/>
      <c r="F13" s="7"/>
      <c r="G13" s="7"/>
      <c r="H13" s="7"/>
      <c r="I13" s="7"/>
      <c r="J13" s="7"/>
    </row>
    <row r="14" spans="2:10" ht="21" customHeight="1" x14ac:dyDescent="0.25">
      <c r="B14" s="7"/>
      <c r="C14" s="62" t="s">
        <v>48</v>
      </c>
      <c r="D14" s="63"/>
      <c r="E14" s="63"/>
      <c r="F14" s="63"/>
      <c r="G14" s="63"/>
      <c r="H14" s="63"/>
      <c r="I14" s="64"/>
      <c r="J14" s="7"/>
    </row>
    <row r="15" spans="2:10" ht="11.25" customHeight="1" x14ac:dyDescent="0.25">
      <c r="B15" s="7"/>
      <c r="C15" s="7"/>
      <c r="D15" s="7"/>
      <c r="E15" s="9"/>
      <c r="F15" s="7"/>
      <c r="G15" s="7"/>
      <c r="H15" s="7"/>
      <c r="I15" s="7"/>
      <c r="J15" s="7"/>
    </row>
    <row r="16" spans="2:10" ht="219.75" customHeight="1" x14ac:dyDescent="0.25">
      <c r="B16" s="7"/>
      <c r="C16" s="65" t="s">
        <v>40</v>
      </c>
      <c r="D16" s="65"/>
      <c r="E16" s="65"/>
      <c r="F16" s="65"/>
      <c r="G16" s="65"/>
      <c r="H16" s="65"/>
      <c r="I16" s="65"/>
      <c r="J16" s="7"/>
    </row>
    <row r="17" spans="2:10" ht="9.75" customHeight="1" x14ac:dyDescent="0.25">
      <c r="B17" s="7"/>
      <c r="C17" s="7"/>
      <c r="D17" s="7"/>
      <c r="E17" s="9"/>
      <c r="F17" s="7"/>
      <c r="G17" s="7"/>
      <c r="H17" s="7"/>
      <c r="I17" s="7"/>
      <c r="J17" s="7"/>
    </row>
    <row r="18" spans="2:10" ht="19.5" customHeight="1" x14ac:dyDescent="0.25">
      <c r="B18" s="7"/>
      <c r="C18" s="66" t="s">
        <v>43</v>
      </c>
      <c r="D18" s="67"/>
      <c r="E18" s="67"/>
      <c r="F18" s="67"/>
      <c r="G18" s="67"/>
      <c r="H18" s="67"/>
      <c r="I18" s="68"/>
      <c r="J18" s="7"/>
    </row>
    <row r="19" spans="2:10" ht="9.75" customHeight="1" x14ac:dyDescent="0.25">
      <c r="B19" s="7"/>
      <c r="C19" s="7"/>
      <c r="D19" s="7"/>
      <c r="E19" s="9"/>
      <c r="F19" s="7"/>
      <c r="G19" s="7"/>
      <c r="H19" s="7"/>
      <c r="I19" s="7"/>
      <c r="J19" s="7"/>
    </row>
    <row r="20" spans="2:10" ht="48.75" customHeight="1" x14ac:dyDescent="0.25">
      <c r="B20" s="7"/>
      <c r="C20" s="62" t="s">
        <v>29</v>
      </c>
      <c r="D20" s="63"/>
      <c r="E20" s="63"/>
      <c r="F20" s="63"/>
      <c r="G20" s="63"/>
      <c r="H20" s="63"/>
      <c r="I20" s="64"/>
      <c r="J20" s="7"/>
    </row>
    <row r="21" spans="2:10" ht="15.75" x14ac:dyDescent="0.25">
      <c r="B21" s="7"/>
      <c r="C21" s="77" t="s">
        <v>8</v>
      </c>
      <c r="D21" s="78"/>
      <c r="E21" s="78"/>
      <c r="F21" s="78"/>
      <c r="G21" s="78"/>
      <c r="H21" s="78"/>
      <c r="I21" s="79"/>
      <c r="J21" s="7"/>
    </row>
    <row r="22" spans="2:10" ht="15.75" x14ac:dyDescent="0.25">
      <c r="B22" s="7"/>
      <c r="C22" s="45" t="s">
        <v>9</v>
      </c>
      <c r="D22" s="80"/>
      <c r="E22" s="80"/>
      <c r="F22" s="80"/>
      <c r="G22" s="80"/>
      <c r="H22" s="80"/>
      <c r="I22" s="81"/>
      <c r="J22" s="7"/>
    </row>
    <row r="23" spans="2:10" ht="8.25" customHeight="1" x14ac:dyDescent="0.25">
      <c r="B23" s="7"/>
      <c r="C23" s="7"/>
      <c r="D23" s="7"/>
      <c r="E23" s="7"/>
      <c r="F23" s="7"/>
      <c r="G23" s="7"/>
      <c r="H23" s="7"/>
      <c r="I23" s="7"/>
      <c r="J23" s="7"/>
    </row>
    <row r="24" spans="2:10" ht="29.25" customHeight="1" x14ac:dyDescent="0.25">
      <c r="B24" s="7"/>
      <c r="C24" s="69" t="s">
        <v>37</v>
      </c>
      <c r="D24" s="70"/>
      <c r="E24" s="70"/>
      <c r="F24" s="70"/>
      <c r="G24" s="70"/>
      <c r="H24" s="70"/>
      <c r="I24" s="71"/>
      <c r="J24" s="7"/>
    </row>
    <row r="25" spans="2:10" ht="9" customHeight="1" x14ac:dyDescent="0.25">
      <c r="B25" s="7"/>
      <c r="C25" s="7"/>
      <c r="D25" s="7"/>
      <c r="E25" s="7"/>
      <c r="F25" s="7"/>
      <c r="G25" s="7"/>
      <c r="H25" s="7"/>
      <c r="I25" s="7"/>
      <c r="J25" s="7"/>
    </row>
    <row r="26" spans="2:10" ht="63" customHeight="1" x14ac:dyDescent="0.25">
      <c r="B26" s="7"/>
      <c r="C26" s="69" t="s">
        <v>32</v>
      </c>
      <c r="D26" s="70"/>
      <c r="E26" s="70"/>
      <c r="F26" s="70"/>
      <c r="G26" s="70"/>
      <c r="H26" s="70"/>
      <c r="I26" s="71"/>
      <c r="J26" s="7"/>
    </row>
    <row r="27" spans="2:10" ht="7.5" customHeight="1" x14ac:dyDescent="0.25">
      <c r="B27" s="7"/>
      <c r="C27" s="7"/>
      <c r="D27" s="7"/>
      <c r="E27" s="7"/>
      <c r="F27" s="7"/>
      <c r="G27" s="7"/>
      <c r="H27" s="7"/>
      <c r="I27" s="7"/>
      <c r="J27" s="7"/>
    </row>
    <row r="28" spans="2:10" ht="120" customHeight="1" x14ac:dyDescent="0.25">
      <c r="B28" s="7"/>
      <c r="C28" s="69" t="s">
        <v>35</v>
      </c>
      <c r="D28" s="70"/>
      <c r="E28" s="70"/>
      <c r="F28" s="70"/>
      <c r="G28" s="70"/>
      <c r="H28" s="70"/>
      <c r="I28" s="71"/>
      <c r="J28" s="7"/>
    </row>
    <row r="29" spans="2:10" ht="10.5" customHeight="1" x14ac:dyDescent="0.25">
      <c r="B29" s="7"/>
      <c r="C29" s="7"/>
      <c r="D29" s="7"/>
      <c r="E29" s="7"/>
      <c r="F29" s="7"/>
      <c r="G29" s="7"/>
      <c r="H29" s="7"/>
      <c r="I29" s="7"/>
      <c r="J29" s="7"/>
    </row>
    <row r="30" spans="2:10" ht="15" x14ac:dyDescent="0.25">
      <c r="B30" s="7"/>
      <c r="C30" s="15" t="s">
        <v>41</v>
      </c>
      <c r="D30" s="7"/>
      <c r="E30" s="7"/>
      <c r="F30" s="7"/>
      <c r="G30" s="7"/>
      <c r="H30" s="7"/>
      <c r="I30" s="7"/>
      <c r="J30" s="7"/>
    </row>
    <row r="31" spans="2:10" ht="8.25" customHeight="1" x14ac:dyDescent="0.25">
      <c r="B31" s="7"/>
      <c r="C31" s="7"/>
      <c r="D31" s="7"/>
      <c r="E31" s="7"/>
      <c r="F31" s="7"/>
      <c r="G31" s="7"/>
      <c r="H31" s="7"/>
      <c r="I31" s="7"/>
      <c r="J31" s="7"/>
    </row>
    <row r="32" spans="2:10" ht="34.5" customHeight="1" x14ac:dyDescent="0.25">
      <c r="B32" s="7"/>
      <c r="C32" s="69" t="s">
        <v>30</v>
      </c>
      <c r="D32" s="75"/>
      <c r="E32" s="75"/>
      <c r="F32" s="75"/>
      <c r="G32" s="75"/>
      <c r="H32" s="75"/>
      <c r="I32" s="76"/>
      <c r="J32" s="7"/>
    </row>
    <row r="33" spans="2:10" ht="9.75" customHeight="1" x14ac:dyDescent="0.25">
      <c r="B33" s="7"/>
      <c r="C33" s="7"/>
      <c r="D33" s="7"/>
      <c r="E33" s="7"/>
      <c r="F33" s="7"/>
      <c r="G33" s="7"/>
      <c r="H33" s="7"/>
      <c r="I33" s="7"/>
      <c r="J33" s="7"/>
    </row>
    <row r="34" spans="2:10" ht="63" customHeight="1" x14ac:dyDescent="0.25">
      <c r="B34" s="7"/>
      <c r="C34" s="69" t="s">
        <v>31</v>
      </c>
      <c r="D34" s="75"/>
      <c r="E34" s="75"/>
      <c r="F34" s="75"/>
      <c r="G34" s="75"/>
      <c r="H34" s="75"/>
      <c r="I34" s="76"/>
      <c r="J34" s="7"/>
    </row>
    <row r="35" spans="2:10" ht="9" customHeight="1" x14ac:dyDescent="0.25">
      <c r="B35" s="7"/>
      <c r="C35" s="7"/>
      <c r="D35" s="7"/>
      <c r="E35" s="7"/>
      <c r="F35" s="7"/>
      <c r="G35" s="7"/>
      <c r="H35" s="7"/>
      <c r="I35" s="7"/>
      <c r="J35" s="7"/>
    </row>
    <row r="36" spans="2:10" ht="69" customHeight="1" x14ac:dyDescent="0.25">
      <c r="B36" s="7"/>
      <c r="C36" s="69" t="s">
        <v>33</v>
      </c>
      <c r="D36" s="75"/>
      <c r="E36" s="75"/>
      <c r="F36" s="75"/>
      <c r="G36" s="75"/>
      <c r="H36" s="75"/>
      <c r="I36" s="76"/>
      <c r="J36" s="7"/>
    </row>
    <row r="37" spans="2:10" ht="15" x14ac:dyDescent="0.25">
      <c r="B37" s="7"/>
      <c r="C37" s="7"/>
      <c r="D37" s="7"/>
      <c r="E37" s="7"/>
      <c r="F37" s="7"/>
      <c r="G37" s="7"/>
      <c r="H37" s="7"/>
      <c r="I37" s="7"/>
      <c r="J37" s="7"/>
    </row>
    <row r="38" spans="2:10" ht="285" customHeight="1" x14ac:dyDescent="0.25">
      <c r="B38" s="7"/>
      <c r="C38" s="72" t="s">
        <v>38</v>
      </c>
      <c r="D38" s="73"/>
      <c r="E38" s="73"/>
      <c r="F38" s="73"/>
      <c r="G38" s="73"/>
      <c r="H38" s="73"/>
      <c r="I38" s="74"/>
      <c r="J38" s="7"/>
    </row>
    <row r="39" spans="2:10" ht="9.75" customHeight="1" x14ac:dyDescent="0.25">
      <c r="B39" s="7"/>
      <c r="C39" s="7"/>
      <c r="D39" s="7"/>
      <c r="E39" s="7"/>
      <c r="F39" s="7"/>
      <c r="G39" s="7"/>
      <c r="H39" s="7"/>
      <c r="I39" s="7"/>
      <c r="J39" s="7"/>
    </row>
    <row r="40" spans="2:10" ht="15.75" customHeight="1" x14ac:dyDescent="0.25">
      <c r="B40" s="7"/>
      <c r="C40" s="66" t="s">
        <v>42</v>
      </c>
      <c r="D40" s="67"/>
      <c r="E40" s="67"/>
      <c r="F40" s="67"/>
      <c r="G40" s="67"/>
      <c r="H40" s="67"/>
      <c r="I40" s="68"/>
      <c r="J40" s="7"/>
    </row>
    <row r="41" spans="2:10" ht="9.75" customHeight="1" x14ac:dyDescent="0.25">
      <c r="B41" s="7"/>
      <c r="C41" s="7"/>
      <c r="D41" s="7"/>
      <c r="E41" s="7"/>
      <c r="F41" s="7"/>
      <c r="G41" s="7"/>
      <c r="H41" s="7"/>
      <c r="I41" s="7"/>
      <c r="J41" s="7"/>
    </row>
    <row r="42" spans="2:10" ht="221.25" customHeight="1" x14ac:dyDescent="0.25">
      <c r="B42" s="7"/>
      <c r="C42" s="45" t="s">
        <v>104</v>
      </c>
      <c r="D42" s="46"/>
      <c r="E42" s="46"/>
      <c r="F42" s="46"/>
      <c r="G42" s="46"/>
      <c r="H42" s="46"/>
      <c r="I42" s="47"/>
      <c r="J42" s="7"/>
    </row>
    <row r="43" spans="2:10" ht="17.25" customHeight="1" x14ac:dyDescent="0.25">
      <c r="B43" s="7"/>
      <c r="C43" s="7"/>
      <c r="D43" s="7"/>
      <c r="E43" s="7"/>
      <c r="F43" s="7"/>
      <c r="G43" s="7"/>
      <c r="H43" s="7"/>
      <c r="I43" s="7"/>
      <c r="J43" s="7"/>
    </row>
    <row r="44" spans="2:10" ht="330.75" customHeight="1" x14ac:dyDescent="0.25">
      <c r="B44" s="7"/>
      <c r="C44" s="42" t="s">
        <v>45</v>
      </c>
      <c r="D44" s="43"/>
      <c r="E44" s="43"/>
      <c r="F44" s="43"/>
      <c r="G44" s="43"/>
      <c r="H44" s="43"/>
      <c r="I44" s="44"/>
      <c r="J44" s="7"/>
    </row>
    <row r="45" spans="2:10" ht="20.25" customHeight="1" x14ac:dyDescent="0.25">
      <c r="B45" s="7"/>
      <c r="C45" s="7"/>
      <c r="D45" s="7"/>
      <c r="E45" s="7"/>
      <c r="F45" s="7"/>
      <c r="G45" s="7"/>
      <c r="H45" s="7"/>
      <c r="I45" s="7"/>
      <c r="J45" s="7"/>
    </row>
    <row r="46" spans="2:10" ht="15" x14ac:dyDescent="0.25"/>
    <row r="47" spans="2:10" ht="15" x14ac:dyDescent="0.25"/>
    <row r="48" spans="2:10" ht="15" x14ac:dyDescent="0.25"/>
    <row r="49" ht="15" x14ac:dyDescent="0.25"/>
    <row r="50" ht="15" x14ac:dyDescent="0.25"/>
    <row r="51" ht="15" x14ac:dyDescent="0.25"/>
    <row r="52" ht="15" x14ac:dyDescent="0.25"/>
    <row r="53" ht="15" x14ac:dyDescent="0.25"/>
    <row r="54" ht="15" x14ac:dyDescent="0.25"/>
    <row r="55" ht="15" x14ac:dyDescent="0.25"/>
    <row r="56" ht="15" x14ac:dyDescent="0.25"/>
    <row r="57" ht="15" x14ac:dyDescent="0.25"/>
    <row r="58" ht="15" x14ac:dyDescent="0.25"/>
    <row r="59" ht="15" x14ac:dyDescent="0.25"/>
    <row r="60" ht="15" x14ac:dyDescent="0.25"/>
    <row r="61" ht="15" x14ac:dyDescent="0.25"/>
    <row r="62" ht="15" x14ac:dyDescent="0.25"/>
    <row r="63" ht="15" x14ac:dyDescent="0.25"/>
    <row r="64" ht="15" x14ac:dyDescent="0.25"/>
    <row r="65" ht="15" x14ac:dyDescent="0.25"/>
    <row r="66" ht="15" x14ac:dyDescent="0.25"/>
  </sheetData>
  <mergeCells count="24">
    <mergeCell ref="C20:I20"/>
    <mergeCell ref="C21:I21"/>
    <mergeCell ref="C22:I22"/>
    <mergeCell ref="C36:I36"/>
    <mergeCell ref="C26:I26"/>
    <mergeCell ref="C28:I28"/>
    <mergeCell ref="C32:I32"/>
    <mergeCell ref="C34:I34"/>
    <mergeCell ref="C44:I44"/>
    <mergeCell ref="C42:I42"/>
    <mergeCell ref="C3:I3"/>
    <mergeCell ref="C5:D6"/>
    <mergeCell ref="F5:I5"/>
    <mergeCell ref="F6:I6"/>
    <mergeCell ref="C10:I10"/>
    <mergeCell ref="C8:D8"/>
    <mergeCell ref="E8:I8"/>
    <mergeCell ref="C14:I14"/>
    <mergeCell ref="C16:I16"/>
    <mergeCell ref="C12:I12"/>
    <mergeCell ref="C18:I18"/>
    <mergeCell ref="C40:I40"/>
    <mergeCell ref="C24:I24"/>
    <mergeCell ref="C38:I38"/>
  </mergeCells>
  <pageMargins left="0.7" right="0.7" top="0.75" bottom="0.75" header="0.3" footer="0.3"/>
  <pageSetup paperSize="9"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70497F-647E-46D8-BD94-8580D37B527F}">
  <dimension ref="A1:AN199"/>
  <sheetViews>
    <sheetView tabSelected="1" topLeftCell="A18" zoomScaleNormal="100" workbookViewId="0">
      <selection activeCell="J53" sqref="J53"/>
    </sheetView>
  </sheetViews>
  <sheetFormatPr defaultRowHeight="15" x14ac:dyDescent="0.25"/>
  <cols>
    <col min="2" max="2" width="2.7109375" customWidth="1"/>
    <col min="3" max="3" width="70.85546875" bestFit="1" customWidth="1"/>
    <col min="4" max="4" width="2.7109375" customWidth="1"/>
    <col min="5" max="5" width="11" customWidth="1"/>
    <col min="6" max="6" width="2.7109375" customWidth="1"/>
    <col min="7" max="7" width="13.28515625" style="104" customWidth="1"/>
    <col min="8" max="8" width="2.7109375" customWidth="1"/>
    <col min="9" max="9" width="16.42578125" customWidth="1"/>
    <col min="10" max="10" width="2.7109375" customWidth="1"/>
    <col min="11" max="11" width="10.140625" customWidth="1"/>
    <col min="12" max="12" width="2.7109375" customWidth="1"/>
    <col min="13" max="13" width="13.42578125" customWidth="1"/>
    <col min="14" max="14" width="2.7109375" customWidth="1"/>
  </cols>
  <sheetData>
    <row r="1" spans="1:40" x14ac:dyDescent="0.25">
      <c r="A1" s="6"/>
      <c r="B1" s="6"/>
      <c r="C1" s="6"/>
      <c r="D1" s="6"/>
      <c r="E1" s="6"/>
      <c r="F1" s="6"/>
      <c r="G1" s="100"/>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row>
    <row r="2" spans="1:40" ht="15.75" thickBot="1" x14ac:dyDescent="0.3">
      <c r="A2" s="6"/>
      <c r="B2" s="1"/>
      <c r="C2" s="1"/>
      <c r="D2" s="1"/>
      <c r="E2" s="1"/>
      <c r="F2" s="1"/>
      <c r="G2" s="32"/>
      <c r="H2" s="1"/>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row>
    <row r="3" spans="1:40" ht="19.5" thickBot="1" x14ac:dyDescent="0.35">
      <c r="A3" s="6"/>
      <c r="B3" s="1"/>
      <c r="C3" s="82" t="s">
        <v>17</v>
      </c>
      <c r="D3" s="83"/>
      <c r="E3" s="83"/>
      <c r="F3" s="83"/>
      <c r="G3" s="84"/>
      <c r="H3" s="1"/>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row>
    <row r="4" spans="1:40" ht="24.75" customHeight="1" thickBot="1" x14ac:dyDescent="0.3">
      <c r="A4" s="6"/>
      <c r="B4" s="1"/>
      <c r="C4" s="1"/>
      <c r="D4" s="1"/>
      <c r="E4" s="1"/>
      <c r="F4" s="1"/>
      <c r="G4" s="32"/>
      <c r="H4" s="1"/>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row>
    <row r="5" spans="1:40" ht="19.5" thickBot="1" x14ac:dyDescent="0.3">
      <c r="A5" s="6"/>
      <c r="B5" s="1"/>
      <c r="C5" s="85" t="s">
        <v>0</v>
      </c>
      <c r="D5" s="86"/>
      <c r="E5" s="86"/>
      <c r="F5" s="86"/>
      <c r="G5" s="87"/>
      <c r="H5" s="1"/>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row>
    <row r="6" spans="1:40" ht="12" customHeight="1" thickBot="1" x14ac:dyDescent="0.3">
      <c r="A6" s="6"/>
      <c r="B6" s="1"/>
      <c r="C6" s="1"/>
      <c r="D6" s="1"/>
      <c r="E6" s="1"/>
      <c r="F6" s="1"/>
      <c r="G6" s="32"/>
      <c r="H6" s="1"/>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row>
    <row r="7" spans="1:40" ht="17.25" customHeight="1" thickBot="1" x14ac:dyDescent="0.3">
      <c r="A7" s="6"/>
      <c r="B7" s="1"/>
      <c r="C7" s="2" t="s">
        <v>58</v>
      </c>
      <c r="D7" s="1"/>
      <c r="E7" s="2" t="s">
        <v>1</v>
      </c>
      <c r="F7" s="1"/>
      <c r="G7" s="101" t="s">
        <v>2</v>
      </c>
      <c r="H7" s="1"/>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row>
    <row r="8" spans="1:40" ht="12" customHeight="1" x14ac:dyDescent="0.25">
      <c r="A8" s="6"/>
      <c r="B8" s="1"/>
      <c r="C8" s="1"/>
      <c r="D8" s="1"/>
      <c r="E8" s="1"/>
      <c r="F8" s="1"/>
      <c r="G8" s="32"/>
      <c r="H8" s="1"/>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row>
    <row r="9" spans="1:40" ht="33.75" customHeight="1" x14ac:dyDescent="0.25">
      <c r="A9" s="6"/>
      <c r="B9" s="1"/>
      <c r="C9" s="4" t="s">
        <v>50</v>
      </c>
      <c r="D9" s="3"/>
      <c r="E9" s="5" t="s">
        <v>15</v>
      </c>
      <c r="F9" s="3"/>
      <c r="G9" s="31">
        <v>10</v>
      </c>
      <c r="H9" s="3"/>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row>
    <row r="10" spans="1:40" ht="12" customHeight="1" x14ac:dyDescent="0.25">
      <c r="A10" s="6"/>
      <c r="B10" s="1"/>
      <c r="C10" s="1"/>
      <c r="D10" s="1"/>
      <c r="E10" s="1"/>
      <c r="F10" s="1"/>
      <c r="G10" s="32"/>
      <c r="H10" s="3"/>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row>
    <row r="11" spans="1:40" ht="32.25" customHeight="1" x14ac:dyDescent="0.25">
      <c r="A11" s="6"/>
      <c r="B11" s="1"/>
      <c r="C11" s="4" t="s">
        <v>51</v>
      </c>
      <c r="D11" s="3"/>
      <c r="E11" s="5" t="s">
        <v>10</v>
      </c>
      <c r="F11" s="3"/>
      <c r="G11" s="33">
        <v>50000</v>
      </c>
      <c r="H11" s="3"/>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row>
    <row r="12" spans="1:40" ht="12" customHeight="1" x14ac:dyDescent="0.25">
      <c r="A12" s="6"/>
      <c r="B12" s="1"/>
      <c r="C12" s="1"/>
      <c r="D12" s="1"/>
      <c r="E12" s="1"/>
      <c r="F12" s="1"/>
      <c r="G12" s="32"/>
      <c r="H12" s="1"/>
      <c r="I12" s="30"/>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row>
    <row r="13" spans="1:40" ht="33.75" customHeight="1" x14ac:dyDescent="0.25">
      <c r="A13" s="6"/>
      <c r="B13" s="1"/>
      <c r="C13" s="4" t="s">
        <v>52</v>
      </c>
      <c r="D13" s="3"/>
      <c r="E13" s="5" t="s">
        <v>16</v>
      </c>
      <c r="F13" s="3"/>
      <c r="G13" s="33">
        <v>20000</v>
      </c>
      <c r="H13" s="3"/>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row>
    <row r="14" spans="1:40" ht="12" customHeight="1" x14ac:dyDescent="0.25">
      <c r="A14" s="6"/>
      <c r="B14" s="1"/>
      <c r="C14" s="1"/>
      <c r="D14" s="1"/>
      <c r="E14" s="1"/>
      <c r="F14" s="1"/>
      <c r="G14" s="32"/>
      <c r="H14" s="1"/>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row>
    <row r="15" spans="1:40" ht="41.1" customHeight="1" x14ac:dyDescent="0.25">
      <c r="A15" s="6"/>
      <c r="B15" s="1"/>
      <c r="C15" s="4" t="s">
        <v>53</v>
      </c>
      <c r="D15" s="3"/>
      <c r="E15" s="5" t="s">
        <v>11</v>
      </c>
      <c r="F15" s="3"/>
      <c r="G15" s="102">
        <f>IF(G11=0,"Introduceți datele",IF(G13=0,"Introduceți datele",G11/G13))</f>
        <v>2.5</v>
      </c>
      <c r="H15" s="3"/>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row>
    <row r="16" spans="1:40" ht="12" customHeight="1" thickBot="1" x14ac:dyDescent="0.3">
      <c r="A16" s="6"/>
      <c r="B16" s="1"/>
      <c r="C16" s="1"/>
      <c r="D16" s="1"/>
      <c r="E16" s="1"/>
      <c r="F16" s="1"/>
      <c r="G16" s="32"/>
      <c r="H16" s="1"/>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row>
    <row r="17" spans="1:40" ht="16.5" thickBot="1" x14ac:dyDescent="0.3">
      <c r="A17" s="6"/>
      <c r="B17" s="1"/>
      <c r="C17" s="2" t="s">
        <v>56</v>
      </c>
      <c r="D17" s="3"/>
      <c r="E17" s="2" t="s">
        <v>1</v>
      </c>
      <c r="F17" s="3"/>
      <c r="G17" s="101" t="s">
        <v>2</v>
      </c>
      <c r="H17" s="3"/>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row>
    <row r="18" spans="1:40" x14ac:dyDescent="0.25">
      <c r="A18" s="6"/>
      <c r="B18" s="1"/>
      <c r="C18" s="1"/>
      <c r="D18" s="1"/>
      <c r="E18" s="1"/>
      <c r="F18" s="1"/>
      <c r="G18" s="32"/>
      <c r="H18" s="1"/>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row>
    <row r="19" spans="1:40" ht="33.75" customHeight="1" x14ac:dyDescent="0.25">
      <c r="A19" s="6"/>
      <c r="B19" s="1"/>
      <c r="C19" s="4" t="s">
        <v>101</v>
      </c>
      <c r="D19" s="3"/>
      <c r="E19" s="5" t="s">
        <v>12</v>
      </c>
      <c r="F19" s="3"/>
      <c r="G19" s="31">
        <v>0.6</v>
      </c>
      <c r="H19" s="3"/>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row>
    <row r="20" spans="1:40" ht="15" customHeight="1" x14ac:dyDescent="0.25">
      <c r="A20" s="6"/>
      <c r="B20" s="1"/>
      <c r="C20" s="1"/>
      <c r="D20" s="1"/>
      <c r="E20" s="1"/>
      <c r="F20" s="1"/>
      <c r="G20" s="32"/>
      <c r="H20" s="3"/>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row>
    <row r="21" spans="1:40" ht="32.25" customHeight="1" x14ac:dyDescent="0.25">
      <c r="A21" s="6"/>
      <c r="B21" s="1"/>
      <c r="C21" s="4" t="s">
        <v>54</v>
      </c>
      <c r="D21" s="3"/>
      <c r="E21" s="5" t="s">
        <v>3</v>
      </c>
      <c r="F21" s="3"/>
      <c r="G21" s="28">
        <v>0.55000000000000004</v>
      </c>
      <c r="H21" s="3"/>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row>
    <row r="22" spans="1:40" x14ac:dyDescent="0.25">
      <c r="A22" s="6"/>
      <c r="B22" s="1"/>
      <c r="C22" s="1"/>
      <c r="D22" s="1"/>
      <c r="E22" s="1"/>
      <c r="F22" s="1"/>
      <c r="G22" s="32"/>
      <c r="H22" s="3"/>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row>
    <row r="23" spans="1:40" ht="22.15" customHeight="1" x14ac:dyDescent="0.25">
      <c r="A23" s="6"/>
      <c r="B23" s="1"/>
      <c r="C23" s="4" t="s">
        <v>55</v>
      </c>
      <c r="D23" s="3"/>
      <c r="E23" s="5" t="s">
        <v>12</v>
      </c>
      <c r="F23" s="3"/>
      <c r="G23" s="34">
        <f>G19*G21</f>
        <v>0.33</v>
      </c>
      <c r="H23" s="3"/>
      <c r="I23" s="18"/>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row>
    <row r="24" spans="1:40" x14ac:dyDescent="0.25">
      <c r="A24" s="6"/>
      <c r="B24" s="1"/>
      <c r="C24" s="1"/>
      <c r="D24" s="1"/>
      <c r="E24" s="1"/>
      <c r="F24" s="1"/>
      <c r="G24" s="32"/>
      <c r="H24" s="3"/>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row>
    <row r="25" spans="1:40" ht="31.5" x14ac:dyDescent="0.25">
      <c r="A25" s="6"/>
      <c r="B25" s="1"/>
      <c r="C25" s="4" t="s">
        <v>67</v>
      </c>
      <c r="D25" s="3"/>
      <c r="E25" s="5" t="s">
        <v>19</v>
      </c>
      <c r="F25" s="3"/>
      <c r="G25" s="36">
        <f>(G23*G11*365)/1000</f>
        <v>6022.5</v>
      </c>
      <c r="H25" s="3"/>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row>
    <row r="26" spans="1:40" ht="12" customHeight="1" thickBot="1" x14ac:dyDescent="0.3">
      <c r="A26" s="6"/>
      <c r="B26" s="1"/>
      <c r="C26" s="1"/>
      <c r="D26" s="1"/>
      <c r="E26" s="1"/>
      <c r="F26" s="1"/>
      <c r="G26" s="32"/>
      <c r="H26" s="1"/>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row>
    <row r="27" spans="1:40" ht="17.25" customHeight="1" thickBot="1" x14ac:dyDescent="0.3">
      <c r="A27" s="6"/>
      <c r="B27" s="1"/>
      <c r="C27" s="2" t="s">
        <v>59</v>
      </c>
      <c r="D27" s="1"/>
      <c r="E27" s="2" t="s">
        <v>1</v>
      </c>
      <c r="F27" s="1"/>
      <c r="G27" s="101" t="s">
        <v>2</v>
      </c>
      <c r="H27" s="1"/>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row>
    <row r="28" spans="1:40" ht="12" customHeight="1" x14ac:dyDescent="0.25">
      <c r="A28" s="6"/>
      <c r="B28" s="1"/>
      <c r="C28" s="1"/>
      <c r="D28" s="1"/>
      <c r="E28" s="1"/>
      <c r="F28" s="1"/>
      <c r="G28" s="32"/>
      <c r="H28" s="1"/>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row>
    <row r="29" spans="1:40" ht="30" customHeight="1" x14ac:dyDescent="0.25">
      <c r="A29" s="6"/>
      <c r="B29" s="1"/>
      <c r="C29" s="4" t="s">
        <v>57</v>
      </c>
      <c r="D29" s="3"/>
      <c r="E29" s="5" t="s">
        <v>15</v>
      </c>
      <c r="F29" s="3"/>
      <c r="G29" s="31">
        <v>58</v>
      </c>
      <c r="H29" s="3"/>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row>
    <row r="30" spans="1:40" ht="12" customHeight="1" x14ac:dyDescent="0.25">
      <c r="A30" s="6"/>
      <c r="B30" s="1"/>
      <c r="C30" s="1"/>
      <c r="D30" s="1"/>
      <c r="E30" s="1"/>
      <c r="F30" s="1"/>
      <c r="G30" s="32"/>
      <c r="H30" s="3"/>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row>
    <row r="31" spans="1:40" ht="31.5" customHeight="1" x14ac:dyDescent="0.25">
      <c r="A31" s="6"/>
      <c r="B31" s="1"/>
      <c r="C31" s="4" t="s">
        <v>60</v>
      </c>
      <c r="D31" s="3"/>
      <c r="E31" s="5" t="s">
        <v>10</v>
      </c>
      <c r="F31" s="3"/>
      <c r="G31" s="33">
        <v>133343</v>
      </c>
      <c r="H31" s="3"/>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row>
    <row r="32" spans="1:40" ht="12" customHeight="1" x14ac:dyDescent="0.25">
      <c r="A32" s="6"/>
      <c r="B32" s="1"/>
      <c r="C32" s="1"/>
      <c r="D32" s="1"/>
      <c r="E32" s="1"/>
      <c r="F32" s="1"/>
      <c r="G32" s="32"/>
      <c r="H32" s="1"/>
      <c r="I32" s="30"/>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row>
    <row r="33" spans="1:40" ht="33" customHeight="1" x14ac:dyDescent="0.25">
      <c r="A33" s="6"/>
      <c r="B33" s="1"/>
      <c r="C33" s="4" t="s">
        <v>61</v>
      </c>
      <c r="D33" s="3"/>
      <c r="E33" s="5" t="s">
        <v>16</v>
      </c>
      <c r="F33" s="3"/>
      <c r="G33" s="33">
        <v>53327</v>
      </c>
      <c r="H33" s="3"/>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row>
    <row r="34" spans="1:40" ht="12" customHeight="1" x14ac:dyDescent="0.25">
      <c r="A34" s="6"/>
      <c r="B34" s="1"/>
      <c r="C34" s="1"/>
      <c r="D34" s="1"/>
      <c r="E34" s="1"/>
      <c r="F34" s="1"/>
      <c r="G34" s="32"/>
      <c r="H34" s="1"/>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row>
    <row r="35" spans="1:40" ht="29.45" customHeight="1" x14ac:dyDescent="0.25">
      <c r="A35" s="6"/>
      <c r="B35" s="1"/>
      <c r="C35" s="4" t="s">
        <v>62</v>
      </c>
      <c r="D35" s="3"/>
      <c r="E35" s="5" t="s">
        <v>11</v>
      </c>
      <c r="F35" s="3"/>
      <c r="G35" s="102">
        <f>IF(G31=0,"Introduceți datele",IF(G33=0,"Introduceți datele",G31/G33))</f>
        <v>2.5004781817840867</v>
      </c>
      <c r="H35" s="3"/>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row>
    <row r="36" spans="1:40" ht="12" customHeight="1" thickBot="1" x14ac:dyDescent="0.3">
      <c r="A36" s="6"/>
      <c r="B36" s="1"/>
      <c r="C36" s="1"/>
      <c r="D36" s="1"/>
      <c r="E36" s="1"/>
      <c r="F36" s="1"/>
      <c r="G36" s="32"/>
      <c r="H36" s="1"/>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row>
    <row r="37" spans="1:40" ht="16.5" thickBot="1" x14ac:dyDescent="0.3">
      <c r="A37" s="6"/>
      <c r="B37" s="1"/>
      <c r="C37" s="2" t="s">
        <v>63</v>
      </c>
      <c r="D37" s="3"/>
      <c r="E37" s="2" t="s">
        <v>1</v>
      </c>
      <c r="F37" s="3"/>
      <c r="G37" s="101" t="s">
        <v>2</v>
      </c>
      <c r="H37" s="3"/>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row>
    <row r="38" spans="1:40" x14ac:dyDescent="0.25">
      <c r="A38" s="6"/>
      <c r="B38" s="1"/>
      <c r="C38" s="1"/>
      <c r="D38" s="1"/>
      <c r="E38" s="1"/>
      <c r="F38" s="1"/>
      <c r="G38" s="32"/>
      <c r="H38" s="1"/>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row>
    <row r="39" spans="1:40" ht="31.5" x14ac:dyDescent="0.25">
      <c r="A39" s="6"/>
      <c r="B39" s="1"/>
      <c r="C39" s="4" t="s">
        <v>102</v>
      </c>
      <c r="D39" s="3"/>
      <c r="E39" s="5" t="s">
        <v>12</v>
      </c>
      <c r="F39" s="3"/>
      <c r="G39" s="31">
        <v>0.3</v>
      </c>
      <c r="H39" s="3"/>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row>
    <row r="40" spans="1:40" ht="15" customHeight="1" x14ac:dyDescent="0.25">
      <c r="A40" s="6"/>
      <c r="B40" s="1"/>
      <c r="C40" s="1"/>
      <c r="D40" s="1"/>
      <c r="E40" s="1"/>
      <c r="F40" s="1"/>
      <c r="G40" s="32"/>
      <c r="H40" s="3"/>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row>
    <row r="41" spans="1:40" ht="23.45" customHeight="1" x14ac:dyDescent="0.25">
      <c r="A41" s="6"/>
      <c r="B41" s="1"/>
      <c r="C41" s="4" t="s">
        <v>64</v>
      </c>
      <c r="D41" s="3"/>
      <c r="E41" s="5" t="s">
        <v>3</v>
      </c>
      <c r="F41" s="3"/>
      <c r="G41" s="28">
        <v>0.55000000000000004</v>
      </c>
      <c r="H41" s="3"/>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row>
    <row r="42" spans="1:40" x14ac:dyDescent="0.25">
      <c r="A42" s="6"/>
      <c r="B42" s="1"/>
      <c r="C42" s="1"/>
      <c r="D42" s="1"/>
      <c r="E42" s="1"/>
      <c r="F42" s="1"/>
      <c r="G42" s="32"/>
      <c r="H42" s="3"/>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row>
    <row r="43" spans="1:40" ht="22.15" customHeight="1" x14ac:dyDescent="0.25">
      <c r="A43" s="6"/>
      <c r="B43" s="1"/>
      <c r="C43" s="4" t="s">
        <v>65</v>
      </c>
      <c r="D43" s="3"/>
      <c r="E43" s="5" t="s">
        <v>12</v>
      </c>
      <c r="F43" s="3"/>
      <c r="G43" s="34">
        <f>G39*G41</f>
        <v>0.16500000000000001</v>
      </c>
      <c r="H43" s="3"/>
      <c r="I43" s="18"/>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row>
    <row r="44" spans="1:40" x14ac:dyDescent="0.25">
      <c r="A44" s="6"/>
      <c r="B44" s="1"/>
      <c r="C44" s="1"/>
      <c r="D44" s="1"/>
      <c r="E44" s="1"/>
      <c r="F44" s="1"/>
      <c r="G44" s="32"/>
      <c r="H44" s="3"/>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row>
    <row r="45" spans="1:40" ht="31.5" x14ac:dyDescent="0.25">
      <c r="A45" s="6"/>
      <c r="B45" s="1"/>
      <c r="C45" s="4" t="s">
        <v>66</v>
      </c>
      <c r="D45" s="3"/>
      <c r="E45" s="5" t="s">
        <v>19</v>
      </c>
      <c r="F45" s="3"/>
      <c r="G45" s="36">
        <f>(G43*G31*365)/1000</f>
        <v>8030.5821750000005</v>
      </c>
      <c r="H45" s="3"/>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row>
    <row r="46" spans="1:40" ht="15.75" thickBot="1" x14ac:dyDescent="0.3">
      <c r="A46" s="6"/>
      <c r="B46" s="1"/>
      <c r="C46" s="1"/>
      <c r="D46" s="1"/>
      <c r="E46" s="1"/>
      <c r="F46" s="1"/>
      <c r="G46" s="32"/>
      <c r="H46" s="3"/>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row>
    <row r="47" spans="1:40" ht="16.5" thickBot="1" x14ac:dyDescent="0.3">
      <c r="A47" s="6"/>
      <c r="B47" s="1"/>
      <c r="C47" s="2" t="s">
        <v>103</v>
      </c>
      <c r="D47" s="3"/>
      <c r="E47" s="2" t="s">
        <v>1</v>
      </c>
      <c r="F47" s="3"/>
      <c r="G47" s="101" t="s">
        <v>2</v>
      </c>
      <c r="H47" s="3"/>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row>
    <row r="48" spans="1:40" x14ac:dyDescent="0.25">
      <c r="A48" s="6"/>
      <c r="B48" s="1"/>
      <c r="C48" s="1"/>
      <c r="D48" s="1"/>
      <c r="E48" s="1"/>
      <c r="F48" s="1"/>
      <c r="G48" s="32"/>
      <c r="H48" s="1"/>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row>
    <row r="49" spans="1:40" ht="32.450000000000003" customHeight="1" x14ac:dyDescent="0.25">
      <c r="A49" s="6"/>
      <c r="B49" s="1"/>
      <c r="C49" s="4" t="s">
        <v>21</v>
      </c>
      <c r="D49" s="3"/>
      <c r="E49" s="5" t="s">
        <v>14</v>
      </c>
      <c r="F49" s="3"/>
      <c r="G49" s="31">
        <v>0.57499999999999996</v>
      </c>
      <c r="H49" s="3"/>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row>
    <row r="50" spans="1:40" ht="15" customHeight="1" x14ac:dyDescent="0.25">
      <c r="A50" s="6"/>
      <c r="B50" s="1"/>
      <c r="C50" s="1"/>
      <c r="D50" s="1"/>
      <c r="E50" s="1"/>
      <c r="F50" s="1"/>
      <c r="G50" s="32"/>
      <c r="H50" s="3"/>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row>
    <row r="51" spans="1:40" ht="73.5" customHeight="1" x14ac:dyDescent="0.25">
      <c r="A51" s="6"/>
      <c r="B51" s="1"/>
      <c r="C51" s="4" t="s">
        <v>22</v>
      </c>
      <c r="D51" s="3"/>
      <c r="E51" s="11" t="s">
        <v>23</v>
      </c>
      <c r="F51" s="3"/>
      <c r="G51" s="103">
        <f>IF(G49=0,"Introduceți datele",IF(G13=0,"Introduceți datele",IF('Metoda directa Urban'!I21=0,IF('Metoda directa Rural'!I21=0,"Introduceți I21 în Metoda directă Urban și Rural","Introduceți I21 în Metoda directă Urban"),IF('Metoda directa Rural'!I21=0,"Introduceți I21 în Metoda directă Rural",(G23*G15*365*'Metoda directa Urban'!I21+'Date intrare'!G43*'Date intrare'!G35*365*'Metoda directa Rural'!I21)/2/G49/10))))</f>
        <v>21.734521505135255</v>
      </c>
      <c r="H51" s="3"/>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row>
    <row r="52" spans="1:40" x14ac:dyDescent="0.25">
      <c r="A52" s="6"/>
      <c r="B52" s="1"/>
      <c r="C52" s="1"/>
      <c r="D52" s="1"/>
      <c r="E52" s="1"/>
      <c r="F52" s="1"/>
      <c r="G52" s="32"/>
      <c r="H52" s="3"/>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row>
    <row r="53" spans="1:40" ht="60.75" customHeight="1" x14ac:dyDescent="0.25">
      <c r="A53" s="6"/>
      <c r="B53" s="1"/>
      <c r="C53" s="4" t="s">
        <v>24</v>
      </c>
      <c r="D53" s="3"/>
      <c r="E53" s="11" t="s">
        <v>25</v>
      </c>
      <c r="F53" s="3"/>
      <c r="G53" s="103">
        <f>IF(G49=0,"Introduceți datele",IF(G13=0,"Introduceți datele",IF(G51="Introduceți I21 în Metoda directă Urban și Rural","Introduceți I21 în Metoda directă Urban și Rural",IF(G51="Introduceți I21 în Metoda directă Urban","Introduceți I21 în Metoda directă Urban",IF(G51="Introduceți I21 în Metoda directă Rural","Introduceți I21 în Metoda directă Rural",G51/2)))))</f>
        <v>10.867260752567628</v>
      </c>
      <c r="H53" s="3"/>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row>
    <row r="54" spans="1:40" x14ac:dyDescent="0.25">
      <c r="A54" s="6"/>
      <c r="B54" s="1"/>
      <c r="C54" s="1"/>
      <c r="D54" s="1"/>
      <c r="E54" s="1"/>
      <c r="F54" s="1"/>
      <c r="G54" s="32"/>
      <c r="H54" s="3"/>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row>
    <row r="55" spans="1:40" x14ac:dyDescent="0.25">
      <c r="A55" s="6"/>
      <c r="B55" s="6"/>
      <c r="C55" s="6"/>
      <c r="D55" s="6"/>
      <c r="E55" s="6"/>
      <c r="F55" s="6"/>
      <c r="G55" s="100"/>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row>
    <row r="56" spans="1:40" ht="15" customHeight="1" x14ac:dyDescent="0.25">
      <c r="A56" s="6"/>
      <c r="B56" s="6"/>
      <c r="C56" s="6"/>
      <c r="D56" s="6"/>
      <c r="E56" s="6"/>
      <c r="F56" s="6"/>
      <c r="G56" s="100"/>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row>
    <row r="57" spans="1:40" ht="25.5" customHeight="1" x14ac:dyDescent="0.25">
      <c r="A57" s="6"/>
      <c r="B57" s="6"/>
      <c r="C57" s="6"/>
      <c r="D57" s="6"/>
      <c r="E57" s="6"/>
      <c r="F57" s="6"/>
      <c r="G57" s="100"/>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row>
    <row r="58" spans="1:40" ht="15" customHeight="1" x14ac:dyDescent="0.25">
      <c r="A58" s="6"/>
      <c r="B58" s="6"/>
      <c r="C58" s="6"/>
      <c r="D58" s="6"/>
      <c r="E58" s="6"/>
      <c r="F58" s="6"/>
      <c r="G58" s="100"/>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row>
    <row r="59" spans="1:40" x14ac:dyDescent="0.25">
      <c r="A59" s="6"/>
      <c r="B59" s="6"/>
      <c r="C59" s="6"/>
      <c r="D59" s="6"/>
      <c r="E59" s="6"/>
      <c r="F59" s="6"/>
      <c r="G59" s="100"/>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row>
    <row r="60" spans="1:40" x14ac:dyDescent="0.25">
      <c r="A60" s="6"/>
      <c r="B60" s="6"/>
      <c r="C60" s="6"/>
      <c r="D60" s="6"/>
      <c r="E60" s="6"/>
      <c r="F60" s="6"/>
      <c r="G60" s="100"/>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row>
    <row r="61" spans="1:40" x14ac:dyDescent="0.25">
      <c r="A61" s="6"/>
      <c r="B61" s="6"/>
      <c r="C61" s="6"/>
      <c r="D61" s="6"/>
      <c r="E61" s="6"/>
      <c r="F61" s="6"/>
      <c r="G61" s="100"/>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row>
    <row r="62" spans="1:40" x14ac:dyDescent="0.25">
      <c r="A62" s="6"/>
      <c r="B62" s="6"/>
      <c r="C62" s="6"/>
      <c r="D62" s="6"/>
      <c r="E62" s="6"/>
      <c r="F62" s="6"/>
      <c r="G62" s="100"/>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row>
    <row r="63" spans="1:40" x14ac:dyDescent="0.25">
      <c r="A63" s="6"/>
      <c r="B63" s="6"/>
      <c r="C63" s="6"/>
      <c r="D63" s="6"/>
      <c r="E63" s="6"/>
      <c r="F63" s="6"/>
      <c r="G63" s="100"/>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row>
    <row r="64" spans="1:40" x14ac:dyDescent="0.25">
      <c r="A64" s="6"/>
      <c r="B64" s="6"/>
      <c r="C64" s="6"/>
      <c r="D64" s="6"/>
      <c r="E64" s="6"/>
      <c r="F64" s="6"/>
      <c r="G64" s="100"/>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row>
    <row r="65" spans="1:40" x14ac:dyDescent="0.25">
      <c r="A65" s="6"/>
      <c r="B65" s="6"/>
      <c r="C65" s="6"/>
      <c r="D65" s="6"/>
      <c r="E65" s="6"/>
      <c r="F65" s="6"/>
      <c r="G65" s="100"/>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row>
    <row r="66" spans="1:40" x14ac:dyDescent="0.25">
      <c r="A66" s="6"/>
      <c r="B66" s="6"/>
      <c r="C66" s="6"/>
      <c r="D66" s="6"/>
      <c r="E66" s="6"/>
      <c r="F66" s="6"/>
      <c r="G66" s="100"/>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row>
    <row r="67" spans="1:40" x14ac:dyDescent="0.25">
      <c r="A67" s="6"/>
      <c r="B67" s="6"/>
      <c r="C67" s="6"/>
      <c r="D67" s="6"/>
      <c r="E67" s="6"/>
      <c r="F67" s="6"/>
      <c r="G67" s="100"/>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row>
    <row r="68" spans="1:40" x14ac:dyDescent="0.25">
      <c r="A68" s="6"/>
      <c r="B68" s="6"/>
      <c r="C68" s="6"/>
      <c r="D68" s="6"/>
      <c r="E68" s="6"/>
      <c r="F68" s="6"/>
      <c r="G68" s="100"/>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row>
    <row r="69" spans="1:40" x14ac:dyDescent="0.25">
      <c r="A69" s="6"/>
      <c r="B69" s="6"/>
      <c r="C69" s="6"/>
      <c r="D69" s="6"/>
      <c r="E69" s="6"/>
      <c r="F69" s="6"/>
      <c r="G69" s="100"/>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row>
    <row r="70" spans="1:40" x14ac:dyDescent="0.25">
      <c r="A70" s="6"/>
      <c r="B70" s="6"/>
      <c r="C70" s="6"/>
      <c r="D70" s="6"/>
      <c r="E70" s="6"/>
      <c r="F70" s="6"/>
      <c r="G70" s="100"/>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row>
    <row r="71" spans="1:40" x14ac:dyDescent="0.25">
      <c r="A71" s="6"/>
      <c r="B71" s="6"/>
      <c r="C71" s="6"/>
      <c r="D71" s="6"/>
      <c r="E71" s="6"/>
      <c r="F71" s="6"/>
      <c r="G71" s="100"/>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row>
    <row r="72" spans="1:40" x14ac:dyDescent="0.25">
      <c r="A72" s="6"/>
      <c r="B72" s="6"/>
      <c r="C72" s="6"/>
      <c r="D72" s="6"/>
      <c r="E72" s="6"/>
      <c r="F72" s="6"/>
      <c r="G72" s="100"/>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row>
    <row r="73" spans="1:40" x14ac:dyDescent="0.25">
      <c r="A73" s="6"/>
      <c r="B73" s="6"/>
      <c r="C73" s="6"/>
      <c r="D73" s="6"/>
      <c r="E73" s="6"/>
      <c r="F73" s="6"/>
      <c r="G73" s="100"/>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c r="AL73" s="6"/>
      <c r="AM73" s="6"/>
      <c r="AN73" s="6"/>
    </row>
    <row r="74" spans="1:40" x14ac:dyDescent="0.25">
      <c r="A74" s="6"/>
      <c r="B74" s="6"/>
      <c r="C74" s="6"/>
      <c r="D74" s="6"/>
      <c r="E74" s="6"/>
      <c r="F74" s="6"/>
      <c r="G74" s="100"/>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row>
    <row r="75" spans="1:40" x14ac:dyDescent="0.25">
      <c r="A75" s="6"/>
      <c r="B75" s="6"/>
      <c r="C75" s="6"/>
      <c r="D75" s="6"/>
      <c r="E75" s="6"/>
      <c r="F75" s="6"/>
      <c r="G75" s="100"/>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c r="AL75" s="6"/>
      <c r="AM75" s="6"/>
      <c r="AN75" s="6"/>
    </row>
    <row r="76" spans="1:40" x14ac:dyDescent="0.25">
      <c r="A76" s="6"/>
      <c r="B76" s="6"/>
      <c r="C76" s="6"/>
      <c r="D76" s="6"/>
      <c r="E76" s="6"/>
      <c r="F76" s="6"/>
      <c r="G76" s="100"/>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row>
    <row r="77" spans="1:40" x14ac:dyDescent="0.25">
      <c r="A77" s="6"/>
      <c r="B77" s="6"/>
      <c r="C77" s="6"/>
      <c r="D77" s="6"/>
      <c r="E77" s="6"/>
      <c r="F77" s="6"/>
      <c r="G77" s="100"/>
      <c r="H77" s="6"/>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c r="AJ77" s="6"/>
      <c r="AK77" s="6"/>
      <c r="AL77" s="6"/>
      <c r="AM77" s="6"/>
      <c r="AN77" s="6"/>
    </row>
    <row r="78" spans="1:40" x14ac:dyDescent="0.25">
      <c r="A78" s="6"/>
      <c r="B78" s="6"/>
      <c r="C78" s="6"/>
      <c r="D78" s="6"/>
      <c r="E78" s="6"/>
      <c r="F78" s="6"/>
      <c r="G78" s="100"/>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c r="AL78" s="6"/>
      <c r="AM78" s="6"/>
      <c r="AN78" s="6"/>
    </row>
    <row r="79" spans="1:40" x14ac:dyDescent="0.25">
      <c r="A79" s="6"/>
      <c r="B79" s="6"/>
      <c r="C79" s="6"/>
      <c r="D79" s="6"/>
      <c r="E79" s="6"/>
      <c r="F79" s="6"/>
      <c r="G79" s="100"/>
      <c r="H79" s="6"/>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c r="AJ79" s="6"/>
      <c r="AK79" s="6"/>
      <c r="AL79" s="6"/>
      <c r="AM79" s="6"/>
      <c r="AN79" s="6"/>
    </row>
    <row r="80" spans="1:40" x14ac:dyDescent="0.25">
      <c r="A80" s="6"/>
      <c r="B80" s="6"/>
      <c r="C80" s="6"/>
      <c r="D80" s="6"/>
      <c r="E80" s="6"/>
      <c r="F80" s="6"/>
      <c r="G80" s="100"/>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c r="AJ80" s="6"/>
      <c r="AK80" s="6"/>
      <c r="AL80" s="6"/>
      <c r="AM80" s="6"/>
      <c r="AN80" s="6"/>
    </row>
    <row r="81" spans="1:40" x14ac:dyDescent="0.25">
      <c r="A81" s="6"/>
      <c r="B81" s="6"/>
      <c r="C81" s="6"/>
      <c r="D81" s="6"/>
      <c r="E81" s="6"/>
      <c r="F81" s="6"/>
      <c r="G81" s="100"/>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row>
    <row r="82" spans="1:40" x14ac:dyDescent="0.25">
      <c r="A82" s="6"/>
      <c r="B82" s="6"/>
      <c r="C82" s="6"/>
      <c r="D82" s="6"/>
      <c r="E82" s="6"/>
      <c r="F82" s="6"/>
      <c r="G82" s="100"/>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c r="AJ82" s="6"/>
      <c r="AK82" s="6"/>
      <c r="AL82" s="6"/>
      <c r="AM82" s="6"/>
      <c r="AN82" s="6"/>
    </row>
    <row r="83" spans="1:40" x14ac:dyDescent="0.25">
      <c r="A83" s="6"/>
      <c r="B83" s="6"/>
      <c r="C83" s="6"/>
      <c r="D83" s="6"/>
      <c r="E83" s="6"/>
      <c r="F83" s="6"/>
      <c r="G83" s="100"/>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c r="AL83" s="6"/>
      <c r="AM83" s="6"/>
      <c r="AN83" s="6"/>
    </row>
    <row r="84" spans="1:40" x14ac:dyDescent="0.25">
      <c r="A84" s="6"/>
      <c r="B84" s="6"/>
      <c r="C84" s="6"/>
      <c r="D84" s="6"/>
      <c r="E84" s="6"/>
      <c r="F84" s="6"/>
      <c r="G84" s="100"/>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c r="AL84" s="6"/>
      <c r="AM84" s="6"/>
      <c r="AN84" s="6"/>
    </row>
    <row r="85" spans="1:40" x14ac:dyDescent="0.25">
      <c r="A85" s="6"/>
      <c r="B85" s="6"/>
      <c r="C85" s="6"/>
      <c r="D85" s="6"/>
      <c r="E85" s="6"/>
      <c r="F85" s="6"/>
      <c r="G85" s="100"/>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c r="AJ85" s="6"/>
      <c r="AK85" s="6"/>
      <c r="AL85" s="6"/>
      <c r="AM85" s="6"/>
      <c r="AN85" s="6"/>
    </row>
    <row r="86" spans="1:40" x14ac:dyDescent="0.25">
      <c r="A86" s="6"/>
      <c r="B86" s="6"/>
      <c r="C86" s="6"/>
      <c r="D86" s="6"/>
      <c r="E86" s="6"/>
      <c r="F86" s="6"/>
      <c r="G86" s="100"/>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c r="AL86" s="6"/>
      <c r="AM86" s="6"/>
      <c r="AN86" s="6"/>
    </row>
    <row r="87" spans="1:40" x14ac:dyDescent="0.25">
      <c r="A87" s="6"/>
      <c r="B87" s="6"/>
      <c r="C87" s="6"/>
      <c r="D87" s="6"/>
      <c r="E87" s="6"/>
      <c r="F87" s="6"/>
      <c r="G87" s="100"/>
      <c r="H87" s="6"/>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c r="AJ87" s="6"/>
      <c r="AK87" s="6"/>
      <c r="AL87" s="6"/>
      <c r="AM87" s="6"/>
      <c r="AN87" s="6"/>
    </row>
    <row r="88" spans="1:40" x14ac:dyDescent="0.25">
      <c r="A88" s="6"/>
      <c r="B88" s="6"/>
      <c r="C88" s="6"/>
      <c r="D88" s="6"/>
      <c r="E88" s="6"/>
      <c r="F88" s="6"/>
      <c r="G88" s="100"/>
      <c r="H88" s="6"/>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c r="AJ88" s="6"/>
      <c r="AK88" s="6"/>
      <c r="AL88" s="6"/>
      <c r="AM88" s="6"/>
      <c r="AN88" s="6"/>
    </row>
    <row r="89" spans="1:40" x14ac:dyDescent="0.25">
      <c r="A89" s="6"/>
      <c r="B89" s="6"/>
      <c r="C89" s="6"/>
      <c r="D89" s="6"/>
      <c r="E89" s="6"/>
      <c r="F89" s="6"/>
      <c r="G89" s="100"/>
      <c r="H89" s="6"/>
      <c r="I89" s="6"/>
      <c r="J89" s="6"/>
      <c r="K89" s="6"/>
      <c r="L89" s="6"/>
      <c r="M89" s="6"/>
      <c r="N89" s="6"/>
      <c r="O89" s="6"/>
      <c r="P89" s="6"/>
      <c r="Q89" s="6"/>
      <c r="R89" s="6"/>
      <c r="S89" s="6"/>
      <c r="T89" s="6"/>
      <c r="U89" s="6"/>
      <c r="V89" s="6"/>
      <c r="W89" s="6"/>
      <c r="X89" s="6"/>
      <c r="Y89" s="6"/>
      <c r="Z89" s="6"/>
      <c r="AA89" s="6"/>
      <c r="AB89" s="6"/>
      <c r="AC89" s="6"/>
      <c r="AD89" s="6"/>
      <c r="AE89" s="6"/>
      <c r="AF89" s="6"/>
      <c r="AG89" s="6"/>
      <c r="AH89" s="6"/>
      <c r="AI89" s="6"/>
      <c r="AJ89" s="6"/>
      <c r="AK89" s="6"/>
      <c r="AL89" s="6"/>
      <c r="AM89" s="6"/>
      <c r="AN89" s="6"/>
    </row>
    <row r="90" spans="1:40" x14ac:dyDescent="0.25">
      <c r="A90" s="6"/>
      <c r="B90" s="6"/>
      <c r="C90" s="6"/>
      <c r="D90" s="6"/>
      <c r="E90" s="6"/>
      <c r="F90" s="6"/>
      <c r="G90" s="100"/>
      <c r="H90" s="6"/>
      <c r="I90" s="6"/>
      <c r="J90" s="6"/>
      <c r="K90" s="6"/>
      <c r="L90" s="6"/>
      <c r="M90" s="6"/>
      <c r="N90" s="6"/>
      <c r="O90" s="6"/>
      <c r="P90" s="6"/>
      <c r="Q90" s="6"/>
      <c r="R90" s="6"/>
      <c r="S90" s="6"/>
      <c r="T90" s="6"/>
      <c r="U90" s="6"/>
      <c r="V90" s="6"/>
      <c r="W90" s="6"/>
      <c r="X90" s="6"/>
      <c r="Y90" s="6"/>
      <c r="Z90" s="6"/>
      <c r="AA90" s="6"/>
      <c r="AB90" s="6"/>
      <c r="AC90" s="6"/>
      <c r="AD90" s="6"/>
      <c r="AE90" s="6"/>
      <c r="AF90" s="6"/>
      <c r="AG90" s="6"/>
      <c r="AH90" s="6"/>
      <c r="AI90" s="6"/>
      <c r="AJ90" s="6"/>
      <c r="AK90" s="6"/>
      <c r="AL90" s="6"/>
      <c r="AM90" s="6"/>
      <c r="AN90" s="6"/>
    </row>
    <row r="91" spans="1:40" x14ac:dyDescent="0.25">
      <c r="A91" s="6"/>
      <c r="B91" s="6"/>
      <c r="C91" s="6"/>
      <c r="D91" s="6"/>
      <c r="E91" s="6"/>
      <c r="F91" s="6"/>
      <c r="G91" s="100"/>
      <c r="H91" s="6"/>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K91" s="6"/>
      <c r="AL91" s="6"/>
      <c r="AM91" s="6"/>
      <c r="AN91" s="6"/>
    </row>
    <row r="92" spans="1:40" x14ac:dyDescent="0.25">
      <c r="A92" s="6"/>
      <c r="B92" s="6"/>
      <c r="C92" s="6"/>
      <c r="D92" s="6"/>
      <c r="E92" s="6"/>
      <c r="F92" s="6"/>
      <c r="G92" s="100"/>
      <c r="H92" s="6"/>
      <c r="I92" s="6"/>
      <c r="J92" s="6"/>
      <c r="K92" s="6"/>
      <c r="L92" s="6"/>
      <c r="M92" s="6"/>
      <c r="N92" s="6"/>
      <c r="O92" s="6"/>
      <c r="P92" s="6"/>
      <c r="Q92" s="6"/>
      <c r="R92" s="6"/>
      <c r="S92" s="6"/>
      <c r="T92" s="6"/>
      <c r="U92" s="6"/>
      <c r="V92" s="6"/>
      <c r="W92" s="6"/>
      <c r="X92" s="6"/>
      <c r="Y92" s="6"/>
      <c r="Z92" s="6"/>
      <c r="AA92" s="6"/>
      <c r="AB92" s="6"/>
      <c r="AC92" s="6"/>
      <c r="AD92" s="6"/>
      <c r="AE92" s="6"/>
      <c r="AF92" s="6"/>
      <c r="AG92" s="6"/>
      <c r="AH92" s="6"/>
      <c r="AI92" s="6"/>
      <c r="AJ92" s="6"/>
      <c r="AK92" s="6"/>
      <c r="AL92" s="6"/>
      <c r="AM92" s="6"/>
      <c r="AN92" s="6"/>
    </row>
    <row r="93" spans="1:40" x14ac:dyDescent="0.25">
      <c r="A93" s="6"/>
      <c r="B93" s="6"/>
      <c r="C93" s="6"/>
      <c r="D93" s="6"/>
      <c r="E93" s="6"/>
      <c r="F93" s="6"/>
      <c r="G93" s="100"/>
      <c r="H93" s="6"/>
      <c r="I93" s="6"/>
      <c r="J93" s="6"/>
      <c r="K93" s="6"/>
      <c r="L93" s="6"/>
      <c r="M93" s="6"/>
      <c r="N93" s="6"/>
      <c r="O93" s="6"/>
      <c r="P93" s="6"/>
      <c r="Q93" s="6"/>
      <c r="R93" s="6"/>
      <c r="S93" s="6"/>
      <c r="T93" s="6"/>
      <c r="U93" s="6"/>
      <c r="V93" s="6"/>
      <c r="W93" s="6"/>
      <c r="X93" s="6"/>
      <c r="Y93" s="6"/>
      <c r="Z93" s="6"/>
      <c r="AA93" s="6"/>
      <c r="AB93" s="6"/>
      <c r="AC93" s="6"/>
      <c r="AD93" s="6"/>
      <c r="AE93" s="6"/>
      <c r="AF93" s="6"/>
      <c r="AG93" s="6"/>
      <c r="AH93" s="6"/>
      <c r="AI93" s="6"/>
      <c r="AJ93" s="6"/>
      <c r="AK93" s="6"/>
      <c r="AL93" s="6"/>
      <c r="AM93" s="6"/>
      <c r="AN93" s="6"/>
    </row>
    <row r="94" spans="1:40" x14ac:dyDescent="0.25">
      <c r="A94" s="6"/>
      <c r="B94" s="6"/>
      <c r="C94" s="6"/>
      <c r="D94" s="6"/>
      <c r="E94" s="6"/>
      <c r="F94" s="6"/>
      <c r="G94" s="100"/>
      <c r="H94" s="6"/>
      <c r="I94" s="6"/>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c r="AL94" s="6"/>
      <c r="AM94" s="6"/>
      <c r="AN94" s="6"/>
    </row>
    <row r="95" spans="1:40" x14ac:dyDescent="0.25">
      <c r="A95" s="6"/>
      <c r="B95" s="6"/>
      <c r="C95" s="6"/>
      <c r="D95" s="6"/>
      <c r="E95" s="6"/>
      <c r="F95" s="6"/>
      <c r="G95" s="100"/>
      <c r="H95" s="6"/>
      <c r="I95" s="6"/>
      <c r="J95" s="6"/>
      <c r="K95" s="6"/>
      <c r="L95" s="6"/>
      <c r="M95" s="6"/>
      <c r="N95" s="6"/>
      <c r="O95" s="6"/>
      <c r="P95" s="6"/>
      <c r="Q95" s="6"/>
      <c r="R95" s="6"/>
      <c r="S95" s="6"/>
      <c r="T95" s="6"/>
      <c r="U95" s="6"/>
      <c r="V95" s="6"/>
      <c r="W95" s="6"/>
      <c r="X95" s="6"/>
      <c r="Y95" s="6"/>
      <c r="Z95" s="6"/>
      <c r="AA95" s="6"/>
      <c r="AB95" s="6"/>
      <c r="AC95" s="6"/>
      <c r="AD95" s="6"/>
      <c r="AE95" s="6"/>
      <c r="AF95" s="6"/>
      <c r="AG95" s="6"/>
      <c r="AH95" s="6"/>
      <c r="AI95" s="6"/>
      <c r="AJ95" s="6"/>
      <c r="AK95" s="6"/>
      <c r="AL95" s="6"/>
      <c r="AM95" s="6"/>
      <c r="AN95" s="6"/>
    </row>
    <row r="96" spans="1:40" x14ac:dyDescent="0.25">
      <c r="A96" s="6"/>
      <c r="B96" s="6"/>
      <c r="C96" s="6"/>
      <c r="D96" s="6"/>
      <c r="E96" s="6"/>
      <c r="F96" s="6"/>
      <c r="G96" s="100"/>
      <c r="H96" s="6"/>
      <c r="I96" s="6"/>
      <c r="J96" s="6"/>
      <c r="K96" s="6"/>
      <c r="L96" s="6"/>
      <c r="M96" s="6"/>
      <c r="N96" s="6"/>
      <c r="O96" s="6"/>
      <c r="P96" s="6"/>
      <c r="Q96" s="6"/>
      <c r="R96" s="6"/>
      <c r="S96" s="6"/>
      <c r="T96" s="6"/>
      <c r="U96" s="6"/>
      <c r="V96" s="6"/>
      <c r="W96" s="6"/>
      <c r="X96" s="6"/>
      <c r="Y96" s="6"/>
      <c r="Z96" s="6"/>
      <c r="AA96" s="6"/>
      <c r="AB96" s="6"/>
      <c r="AC96" s="6"/>
      <c r="AD96" s="6"/>
      <c r="AE96" s="6"/>
      <c r="AF96" s="6"/>
      <c r="AG96" s="6"/>
      <c r="AH96" s="6"/>
      <c r="AI96" s="6"/>
      <c r="AJ96" s="6"/>
      <c r="AK96" s="6"/>
      <c r="AL96" s="6"/>
      <c r="AM96" s="6"/>
      <c r="AN96" s="6"/>
    </row>
    <row r="97" spans="1:40" x14ac:dyDescent="0.25">
      <c r="A97" s="6"/>
      <c r="B97" s="6"/>
      <c r="C97" s="6"/>
      <c r="D97" s="6"/>
      <c r="E97" s="6"/>
      <c r="F97" s="6"/>
      <c r="G97" s="100"/>
      <c r="H97" s="6"/>
      <c r="I97" s="6"/>
      <c r="J97" s="6"/>
      <c r="K97" s="6"/>
      <c r="L97" s="6"/>
      <c r="M97" s="6"/>
      <c r="N97" s="6"/>
      <c r="O97" s="6"/>
      <c r="P97" s="6"/>
      <c r="Q97" s="6"/>
      <c r="R97" s="6"/>
      <c r="S97" s="6"/>
      <c r="T97" s="6"/>
      <c r="U97" s="6"/>
      <c r="V97" s="6"/>
      <c r="W97" s="6"/>
      <c r="X97" s="6"/>
      <c r="Y97" s="6"/>
      <c r="Z97" s="6"/>
      <c r="AA97" s="6"/>
      <c r="AB97" s="6"/>
      <c r="AC97" s="6"/>
      <c r="AD97" s="6"/>
      <c r="AE97" s="6"/>
      <c r="AF97" s="6"/>
      <c r="AG97" s="6"/>
      <c r="AH97" s="6"/>
      <c r="AI97" s="6"/>
      <c r="AJ97" s="6"/>
      <c r="AK97" s="6"/>
      <c r="AL97" s="6"/>
      <c r="AM97" s="6"/>
      <c r="AN97" s="6"/>
    </row>
    <row r="98" spans="1:40" x14ac:dyDescent="0.25">
      <c r="A98" s="6"/>
      <c r="B98" s="6"/>
      <c r="C98" s="6"/>
      <c r="D98" s="6"/>
      <c r="E98" s="6"/>
      <c r="F98" s="6"/>
      <c r="G98" s="100"/>
      <c r="H98" s="6"/>
      <c r="I98" s="6"/>
      <c r="J98" s="6"/>
      <c r="K98" s="6"/>
      <c r="L98" s="6"/>
      <c r="M98" s="6"/>
      <c r="N98" s="6"/>
      <c r="O98" s="6"/>
      <c r="P98" s="6"/>
      <c r="Q98" s="6"/>
      <c r="R98" s="6"/>
      <c r="S98" s="6"/>
      <c r="T98" s="6"/>
      <c r="U98" s="6"/>
      <c r="V98" s="6"/>
      <c r="W98" s="6"/>
      <c r="X98" s="6"/>
      <c r="Y98" s="6"/>
      <c r="Z98" s="6"/>
      <c r="AA98" s="6"/>
      <c r="AB98" s="6"/>
      <c r="AC98" s="6"/>
      <c r="AD98" s="6"/>
      <c r="AE98" s="6"/>
      <c r="AF98" s="6"/>
      <c r="AG98" s="6"/>
      <c r="AH98" s="6"/>
      <c r="AI98" s="6"/>
      <c r="AJ98" s="6"/>
      <c r="AK98" s="6"/>
      <c r="AL98" s="6"/>
      <c r="AM98" s="6"/>
      <c r="AN98" s="6"/>
    </row>
    <row r="99" spans="1:40" x14ac:dyDescent="0.25">
      <c r="A99" s="6"/>
      <c r="B99" s="6"/>
      <c r="C99" s="6"/>
      <c r="D99" s="6"/>
      <c r="E99" s="6"/>
      <c r="F99" s="6"/>
      <c r="G99" s="100"/>
      <c r="H99" s="6"/>
      <c r="I99" s="6"/>
      <c r="J99" s="6"/>
      <c r="K99" s="6"/>
      <c r="L99" s="6"/>
      <c r="M99" s="6"/>
      <c r="N99" s="6"/>
      <c r="O99" s="6"/>
      <c r="P99" s="6"/>
      <c r="Q99" s="6"/>
      <c r="R99" s="6"/>
      <c r="S99" s="6"/>
      <c r="T99" s="6"/>
      <c r="U99" s="6"/>
      <c r="V99" s="6"/>
      <c r="W99" s="6"/>
      <c r="X99" s="6"/>
      <c r="Y99" s="6"/>
      <c r="Z99" s="6"/>
      <c r="AA99" s="6"/>
      <c r="AB99" s="6"/>
      <c r="AC99" s="6"/>
      <c r="AD99" s="6"/>
      <c r="AE99" s="6"/>
      <c r="AF99" s="6"/>
      <c r="AG99" s="6"/>
      <c r="AH99" s="6"/>
      <c r="AI99" s="6"/>
      <c r="AJ99" s="6"/>
      <c r="AK99" s="6"/>
      <c r="AL99" s="6"/>
      <c r="AM99" s="6"/>
      <c r="AN99" s="6"/>
    </row>
    <row r="100" spans="1:40" x14ac:dyDescent="0.25">
      <c r="A100" s="6"/>
      <c r="B100" s="6"/>
      <c r="C100" s="6"/>
      <c r="D100" s="6"/>
      <c r="E100" s="6"/>
      <c r="F100" s="6"/>
      <c r="G100" s="100"/>
      <c r="H100" s="6"/>
      <c r="I100" s="6"/>
      <c r="J100" s="6"/>
      <c r="K100" s="6"/>
      <c r="L100" s="6"/>
      <c r="M100" s="6"/>
      <c r="N100" s="6"/>
      <c r="O100" s="6"/>
      <c r="P100" s="6"/>
      <c r="Q100" s="6"/>
      <c r="R100" s="6"/>
      <c r="S100" s="6"/>
      <c r="T100" s="6"/>
      <c r="U100" s="6"/>
      <c r="V100" s="6"/>
      <c r="W100" s="6"/>
      <c r="X100" s="6"/>
      <c r="Y100" s="6"/>
      <c r="Z100" s="6"/>
      <c r="AA100" s="6"/>
      <c r="AB100" s="6"/>
      <c r="AC100" s="6"/>
      <c r="AD100" s="6"/>
      <c r="AE100" s="6"/>
      <c r="AF100" s="6"/>
      <c r="AG100" s="6"/>
      <c r="AH100" s="6"/>
      <c r="AI100" s="6"/>
      <c r="AJ100" s="6"/>
      <c r="AK100" s="6"/>
      <c r="AL100" s="6"/>
      <c r="AM100" s="6"/>
      <c r="AN100" s="6"/>
    </row>
    <row r="101" spans="1:40" x14ac:dyDescent="0.25">
      <c r="A101" s="6"/>
      <c r="B101" s="6"/>
      <c r="C101" s="6"/>
      <c r="D101" s="6"/>
      <c r="E101" s="6"/>
      <c r="F101" s="6"/>
      <c r="G101" s="100"/>
      <c r="H101" s="6"/>
      <c r="I101" s="6"/>
      <c r="J101" s="6"/>
      <c r="K101" s="6"/>
      <c r="L101" s="6"/>
      <c r="M101" s="6"/>
      <c r="N101" s="6"/>
      <c r="O101" s="6"/>
      <c r="P101" s="6"/>
      <c r="Q101" s="6"/>
      <c r="R101" s="6"/>
      <c r="S101" s="6"/>
      <c r="T101" s="6"/>
      <c r="U101" s="6"/>
      <c r="V101" s="6"/>
      <c r="W101" s="6"/>
      <c r="X101" s="6"/>
      <c r="Y101" s="6"/>
      <c r="Z101" s="6"/>
      <c r="AA101" s="6"/>
      <c r="AB101" s="6"/>
      <c r="AC101" s="6"/>
      <c r="AD101" s="6"/>
      <c r="AE101" s="6"/>
      <c r="AF101" s="6"/>
      <c r="AG101" s="6"/>
      <c r="AH101" s="6"/>
      <c r="AI101" s="6"/>
      <c r="AJ101" s="6"/>
      <c r="AK101" s="6"/>
      <c r="AL101" s="6"/>
      <c r="AM101" s="6"/>
      <c r="AN101" s="6"/>
    </row>
    <row r="102" spans="1:40" x14ac:dyDescent="0.25">
      <c r="A102" s="6"/>
      <c r="B102" s="6"/>
      <c r="C102" s="6"/>
      <c r="D102" s="6"/>
      <c r="E102" s="6"/>
      <c r="F102" s="6"/>
      <c r="G102" s="100"/>
      <c r="H102" s="6"/>
      <c r="I102" s="6"/>
      <c r="J102" s="6"/>
      <c r="K102" s="6"/>
      <c r="L102" s="6"/>
      <c r="M102" s="6"/>
      <c r="N102" s="6"/>
      <c r="O102" s="6"/>
      <c r="P102" s="6"/>
      <c r="Q102" s="6"/>
      <c r="R102" s="6"/>
      <c r="S102" s="6"/>
      <c r="T102" s="6"/>
      <c r="U102" s="6"/>
      <c r="V102" s="6"/>
      <c r="W102" s="6"/>
      <c r="X102" s="6"/>
      <c r="Y102" s="6"/>
      <c r="Z102" s="6"/>
      <c r="AA102" s="6"/>
      <c r="AB102" s="6"/>
      <c r="AC102" s="6"/>
      <c r="AD102" s="6"/>
      <c r="AE102" s="6"/>
      <c r="AF102" s="6"/>
      <c r="AG102" s="6"/>
      <c r="AH102" s="6"/>
      <c r="AI102" s="6"/>
      <c r="AJ102" s="6"/>
      <c r="AK102" s="6"/>
      <c r="AL102" s="6"/>
      <c r="AM102" s="6"/>
      <c r="AN102" s="6"/>
    </row>
    <row r="103" spans="1:40" x14ac:dyDescent="0.25">
      <c r="A103" s="6"/>
      <c r="B103" s="6"/>
      <c r="C103" s="6"/>
      <c r="D103" s="6"/>
      <c r="E103" s="6"/>
      <c r="F103" s="6"/>
      <c r="G103" s="100"/>
      <c r="H103" s="6"/>
      <c r="I103" s="6"/>
      <c r="J103" s="6"/>
      <c r="K103" s="6"/>
      <c r="L103" s="6"/>
      <c r="M103" s="6"/>
      <c r="N103" s="6"/>
      <c r="O103" s="6"/>
      <c r="P103" s="6"/>
      <c r="Q103" s="6"/>
      <c r="R103" s="6"/>
      <c r="S103" s="6"/>
      <c r="T103" s="6"/>
      <c r="U103" s="6"/>
      <c r="V103" s="6"/>
      <c r="W103" s="6"/>
      <c r="X103" s="6"/>
      <c r="Y103" s="6"/>
      <c r="Z103" s="6"/>
      <c r="AA103" s="6"/>
      <c r="AB103" s="6"/>
      <c r="AC103" s="6"/>
      <c r="AD103" s="6"/>
      <c r="AE103" s="6"/>
      <c r="AF103" s="6"/>
      <c r="AG103" s="6"/>
      <c r="AH103" s="6"/>
      <c r="AI103" s="6"/>
      <c r="AJ103" s="6"/>
      <c r="AK103" s="6"/>
      <c r="AL103" s="6"/>
      <c r="AM103" s="6"/>
      <c r="AN103" s="6"/>
    </row>
    <row r="104" spans="1:40" x14ac:dyDescent="0.25">
      <c r="A104" s="6"/>
      <c r="B104" s="6"/>
      <c r="C104" s="6"/>
      <c r="D104" s="6"/>
      <c r="E104" s="6"/>
      <c r="F104" s="6"/>
      <c r="G104" s="100"/>
      <c r="H104" s="6"/>
      <c r="I104" s="6"/>
      <c r="J104" s="6"/>
      <c r="K104" s="6"/>
      <c r="L104" s="6"/>
      <c r="M104" s="6"/>
      <c r="N104" s="6"/>
      <c r="O104" s="6"/>
      <c r="P104" s="6"/>
      <c r="Q104" s="6"/>
      <c r="R104" s="6"/>
      <c r="S104" s="6"/>
      <c r="T104" s="6"/>
      <c r="U104" s="6"/>
      <c r="V104" s="6"/>
      <c r="W104" s="6"/>
      <c r="X104" s="6"/>
      <c r="Y104" s="6"/>
      <c r="Z104" s="6"/>
      <c r="AA104" s="6"/>
      <c r="AB104" s="6"/>
      <c r="AC104" s="6"/>
      <c r="AD104" s="6"/>
      <c r="AE104" s="6"/>
      <c r="AF104" s="6"/>
      <c r="AG104" s="6"/>
      <c r="AH104" s="6"/>
      <c r="AI104" s="6"/>
      <c r="AJ104" s="6"/>
      <c r="AK104" s="6"/>
      <c r="AL104" s="6"/>
      <c r="AM104" s="6"/>
      <c r="AN104" s="6"/>
    </row>
    <row r="105" spans="1:40" x14ac:dyDescent="0.25">
      <c r="A105" s="6"/>
      <c r="B105" s="6"/>
      <c r="C105" s="6"/>
      <c r="D105" s="6"/>
      <c r="E105" s="6"/>
      <c r="F105" s="6"/>
      <c r="G105" s="100"/>
      <c r="H105" s="6"/>
      <c r="I105" s="6"/>
      <c r="J105" s="6"/>
      <c r="K105" s="6"/>
      <c r="L105" s="6"/>
      <c r="M105" s="6"/>
      <c r="N105" s="6"/>
      <c r="O105" s="6"/>
      <c r="P105" s="6"/>
      <c r="Q105" s="6"/>
      <c r="R105" s="6"/>
      <c r="S105" s="6"/>
      <c r="T105" s="6"/>
      <c r="U105" s="6"/>
      <c r="V105" s="6"/>
      <c r="W105" s="6"/>
      <c r="X105" s="6"/>
      <c r="Y105" s="6"/>
      <c r="Z105" s="6"/>
      <c r="AA105" s="6"/>
      <c r="AB105" s="6"/>
      <c r="AC105" s="6"/>
      <c r="AD105" s="6"/>
      <c r="AE105" s="6"/>
      <c r="AF105" s="6"/>
      <c r="AG105" s="6"/>
      <c r="AH105" s="6"/>
      <c r="AI105" s="6"/>
      <c r="AJ105" s="6"/>
      <c r="AK105" s="6"/>
      <c r="AL105" s="6"/>
      <c r="AM105" s="6"/>
      <c r="AN105" s="6"/>
    </row>
    <row r="106" spans="1:40" x14ac:dyDescent="0.25">
      <c r="A106" s="6"/>
      <c r="B106" s="6"/>
      <c r="C106" s="6"/>
      <c r="D106" s="6"/>
      <c r="E106" s="6"/>
      <c r="F106" s="6"/>
      <c r="G106" s="100"/>
      <c r="H106" s="6"/>
      <c r="I106" s="6"/>
      <c r="J106" s="6"/>
      <c r="K106" s="6"/>
      <c r="L106" s="6"/>
      <c r="M106" s="6"/>
      <c r="N106" s="6"/>
      <c r="O106" s="6"/>
      <c r="P106" s="6"/>
      <c r="Q106" s="6"/>
      <c r="R106" s="6"/>
      <c r="S106" s="6"/>
      <c r="T106" s="6"/>
      <c r="U106" s="6"/>
      <c r="V106" s="6"/>
      <c r="W106" s="6"/>
      <c r="X106" s="6"/>
      <c r="Y106" s="6"/>
      <c r="Z106" s="6"/>
      <c r="AA106" s="6"/>
      <c r="AB106" s="6"/>
      <c r="AC106" s="6"/>
      <c r="AD106" s="6"/>
      <c r="AE106" s="6"/>
      <c r="AF106" s="6"/>
      <c r="AG106" s="6"/>
      <c r="AH106" s="6"/>
      <c r="AI106" s="6"/>
      <c r="AJ106" s="6"/>
      <c r="AK106" s="6"/>
      <c r="AL106" s="6"/>
      <c r="AM106" s="6"/>
      <c r="AN106" s="6"/>
    </row>
    <row r="107" spans="1:40" x14ac:dyDescent="0.25">
      <c r="A107" s="6"/>
      <c r="B107" s="6"/>
      <c r="C107" s="6"/>
      <c r="D107" s="6"/>
      <c r="E107" s="6"/>
      <c r="F107" s="6"/>
      <c r="G107" s="100"/>
      <c r="H107" s="6"/>
      <c r="I107" s="6"/>
      <c r="J107" s="6"/>
      <c r="K107" s="6"/>
      <c r="L107" s="6"/>
      <c r="M107" s="6"/>
      <c r="N107" s="6"/>
      <c r="O107" s="6"/>
      <c r="P107" s="6"/>
      <c r="Q107" s="6"/>
      <c r="R107" s="6"/>
      <c r="S107" s="6"/>
      <c r="T107" s="6"/>
      <c r="U107" s="6"/>
      <c r="V107" s="6"/>
      <c r="W107" s="6"/>
      <c r="X107" s="6"/>
      <c r="Y107" s="6"/>
      <c r="Z107" s="6"/>
      <c r="AA107" s="6"/>
      <c r="AB107" s="6"/>
      <c r="AC107" s="6"/>
      <c r="AD107" s="6"/>
      <c r="AE107" s="6"/>
      <c r="AF107" s="6"/>
      <c r="AG107" s="6"/>
      <c r="AH107" s="6"/>
      <c r="AI107" s="6"/>
      <c r="AJ107" s="6"/>
      <c r="AK107" s="6"/>
      <c r="AL107" s="6"/>
      <c r="AM107" s="6"/>
      <c r="AN107" s="6"/>
    </row>
    <row r="108" spans="1:40" x14ac:dyDescent="0.25">
      <c r="A108" s="6"/>
      <c r="B108" s="6"/>
      <c r="C108" s="6"/>
      <c r="D108" s="6"/>
      <c r="E108" s="6"/>
      <c r="F108" s="6"/>
      <c r="G108" s="100"/>
      <c r="H108" s="6"/>
      <c r="I108" s="6"/>
      <c r="J108" s="6"/>
      <c r="K108" s="6"/>
      <c r="L108" s="6"/>
      <c r="M108" s="6"/>
      <c r="N108" s="6"/>
      <c r="O108" s="6"/>
      <c r="P108" s="6"/>
      <c r="Q108" s="6"/>
      <c r="R108" s="6"/>
      <c r="S108" s="6"/>
      <c r="T108" s="6"/>
      <c r="U108" s="6"/>
      <c r="V108" s="6"/>
      <c r="W108" s="6"/>
      <c r="X108" s="6"/>
      <c r="Y108" s="6"/>
      <c r="Z108" s="6"/>
      <c r="AA108" s="6"/>
      <c r="AB108" s="6"/>
      <c r="AC108" s="6"/>
      <c r="AD108" s="6"/>
      <c r="AE108" s="6"/>
      <c r="AF108" s="6"/>
      <c r="AG108" s="6"/>
      <c r="AH108" s="6"/>
      <c r="AI108" s="6"/>
      <c r="AJ108" s="6"/>
      <c r="AK108" s="6"/>
      <c r="AL108" s="6"/>
      <c r="AM108" s="6"/>
      <c r="AN108" s="6"/>
    </row>
    <row r="109" spans="1:40" x14ac:dyDescent="0.25">
      <c r="A109" s="6"/>
      <c r="B109" s="6"/>
      <c r="C109" s="6"/>
      <c r="D109" s="6"/>
      <c r="E109" s="6"/>
      <c r="F109" s="6"/>
      <c r="G109" s="100"/>
      <c r="H109" s="6"/>
      <c r="I109" s="6"/>
      <c r="J109" s="6"/>
      <c r="K109" s="6"/>
      <c r="L109" s="6"/>
      <c r="M109" s="6"/>
      <c r="N109" s="6"/>
      <c r="O109" s="6"/>
      <c r="P109" s="6"/>
      <c r="Q109" s="6"/>
      <c r="R109" s="6"/>
      <c r="S109" s="6"/>
      <c r="T109" s="6"/>
      <c r="U109" s="6"/>
      <c r="V109" s="6"/>
      <c r="W109" s="6"/>
      <c r="X109" s="6"/>
      <c r="Y109" s="6"/>
      <c r="Z109" s="6"/>
      <c r="AA109" s="6"/>
      <c r="AB109" s="6"/>
      <c r="AC109" s="6"/>
      <c r="AD109" s="6"/>
      <c r="AE109" s="6"/>
      <c r="AF109" s="6"/>
      <c r="AG109" s="6"/>
      <c r="AH109" s="6"/>
      <c r="AI109" s="6"/>
      <c r="AJ109" s="6"/>
      <c r="AK109" s="6"/>
      <c r="AL109" s="6"/>
      <c r="AM109" s="6"/>
      <c r="AN109" s="6"/>
    </row>
    <row r="110" spans="1:40" x14ac:dyDescent="0.25">
      <c r="A110" s="6"/>
      <c r="B110" s="6"/>
      <c r="C110" s="6"/>
      <c r="D110" s="6"/>
      <c r="E110" s="6"/>
      <c r="F110" s="6"/>
      <c r="G110" s="100"/>
      <c r="H110" s="6"/>
      <c r="I110" s="6"/>
      <c r="J110" s="6"/>
      <c r="K110" s="6"/>
      <c r="L110" s="6"/>
      <c r="M110" s="6"/>
      <c r="N110" s="6"/>
      <c r="O110" s="6"/>
      <c r="P110" s="6"/>
      <c r="Q110" s="6"/>
      <c r="R110" s="6"/>
      <c r="S110" s="6"/>
      <c r="T110" s="6"/>
      <c r="U110" s="6"/>
      <c r="V110" s="6"/>
      <c r="W110" s="6"/>
      <c r="X110" s="6"/>
      <c r="Y110" s="6"/>
      <c r="Z110" s="6"/>
      <c r="AA110" s="6"/>
      <c r="AB110" s="6"/>
      <c r="AC110" s="6"/>
      <c r="AD110" s="6"/>
      <c r="AE110" s="6"/>
      <c r="AF110" s="6"/>
      <c r="AG110" s="6"/>
      <c r="AH110" s="6"/>
      <c r="AI110" s="6"/>
      <c r="AJ110" s="6"/>
      <c r="AK110" s="6"/>
      <c r="AL110" s="6"/>
      <c r="AM110" s="6"/>
      <c r="AN110" s="6"/>
    </row>
    <row r="111" spans="1:40" x14ac:dyDescent="0.25">
      <c r="A111" s="6"/>
      <c r="B111" s="6"/>
      <c r="C111" s="6"/>
      <c r="D111" s="6"/>
      <c r="E111" s="6"/>
      <c r="F111" s="6"/>
      <c r="G111" s="100"/>
      <c r="H111" s="6"/>
      <c r="I111" s="6"/>
      <c r="J111" s="6"/>
      <c r="K111" s="6"/>
      <c r="L111" s="6"/>
      <c r="M111" s="6"/>
      <c r="N111" s="6"/>
      <c r="O111" s="6"/>
      <c r="P111" s="6"/>
      <c r="Q111" s="6"/>
      <c r="R111" s="6"/>
      <c r="S111" s="6"/>
      <c r="T111" s="6"/>
      <c r="U111" s="6"/>
      <c r="V111" s="6"/>
      <c r="W111" s="6"/>
      <c r="X111" s="6"/>
      <c r="Y111" s="6"/>
      <c r="Z111" s="6"/>
      <c r="AA111" s="6"/>
      <c r="AB111" s="6"/>
      <c r="AC111" s="6"/>
      <c r="AD111" s="6"/>
      <c r="AE111" s="6"/>
      <c r="AF111" s="6"/>
      <c r="AG111" s="6"/>
      <c r="AH111" s="6"/>
      <c r="AI111" s="6"/>
      <c r="AJ111" s="6"/>
      <c r="AK111" s="6"/>
      <c r="AL111" s="6"/>
      <c r="AM111" s="6"/>
      <c r="AN111" s="6"/>
    </row>
    <row r="112" spans="1:40" x14ac:dyDescent="0.25">
      <c r="A112" s="6"/>
      <c r="B112" s="6"/>
      <c r="C112" s="6"/>
      <c r="D112" s="6"/>
      <c r="E112" s="6"/>
      <c r="F112" s="6"/>
      <c r="G112" s="100"/>
      <c r="H112" s="6"/>
      <c r="I112" s="6"/>
      <c r="J112" s="6"/>
      <c r="K112" s="6"/>
      <c r="L112" s="6"/>
      <c r="M112" s="6"/>
      <c r="N112" s="6"/>
      <c r="O112" s="6"/>
      <c r="P112" s="6"/>
      <c r="Q112" s="6"/>
      <c r="R112" s="6"/>
      <c r="S112" s="6"/>
      <c r="T112" s="6"/>
      <c r="U112" s="6"/>
      <c r="V112" s="6"/>
      <c r="W112" s="6"/>
      <c r="X112" s="6"/>
      <c r="Y112" s="6"/>
      <c r="Z112" s="6"/>
      <c r="AA112" s="6"/>
      <c r="AB112" s="6"/>
      <c r="AC112" s="6"/>
      <c r="AD112" s="6"/>
      <c r="AE112" s="6"/>
      <c r="AF112" s="6"/>
      <c r="AG112" s="6"/>
      <c r="AH112" s="6"/>
      <c r="AI112" s="6"/>
      <c r="AJ112" s="6"/>
      <c r="AK112" s="6"/>
      <c r="AL112" s="6"/>
      <c r="AM112" s="6"/>
      <c r="AN112" s="6"/>
    </row>
    <row r="113" spans="1:40" x14ac:dyDescent="0.25">
      <c r="A113" s="6"/>
      <c r="B113" s="6"/>
      <c r="C113" s="6"/>
      <c r="D113" s="6"/>
      <c r="E113" s="6"/>
      <c r="F113" s="6"/>
      <c r="G113" s="100"/>
      <c r="H113" s="6"/>
      <c r="I113" s="6"/>
      <c r="J113" s="6"/>
      <c r="K113" s="6"/>
      <c r="L113" s="6"/>
      <c r="M113" s="6"/>
      <c r="N113" s="6"/>
      <c r="O113" s="6"/>
      <c r="P113" s="6"/>
      <c r="Q113" s="6"/>
      <c r="R113" s="6"/>
      <c r="S113" s="6"/>
      <c r="T113" s="6"/>
      <c r="U113" s="6"/>
      <c r="V113" s="6"/>
      <c r="W113" s="6"/>
      <c r="X113" s="6"/>
      <c r="Y113" s="6"/>
      <c r="Z113" s="6"/>
      <c r="AA113" s="6"/>
      <c r="AB113" s="6"/>
      <c r="AC113" s="6"/>
      <c r="AD113" s="6"/>
      <c r="AE113" s="6"/>
      <c r="AF113" s="6"/>
      <c r="AG113" s="6"/>
      <c r="AH113" s="6"/>
      <c r="AI113" s="6"/>
      <c r="AJ113" s="6"/>
      <c r="AK113" s="6"/>
      <c r="AL113" s="6"/>
      <c r="AM113" s="6"/>
      <c r="AN113" s="6"/>
    </row>
    <row r="114" spans="1:40" x14ac:dyDescent="0.25">
      <c r="A114" s="6"/>
      <c r="B114" s="6"/>
      <c r="C114" s="6"/>
      <c r="D114" s="6"/>
      <c r="E114" s="6"/>
      <c r="F114" s="6"/>
      <c r="G114" s="100"/>
      <c r="H114" s="6"/>
      <c r="I114" s="6"/>
      <c r="J114" s="6"/>
      <c r="K114" s="6"/>
      <c r="L114" s="6"/>
      <c r="M114" s="6"/>
      <c r="N114" s="6"/>
      <c r="O114" s="6"/>
      <c r="P114" s="6"/>
      <c r="Q114" s="6"/>
      <c r="R114" s="6"/>
      <c r="S114" s="6"/>
      <c r="T114" s="6"/>
      <c r="U114" s="6"/>
      <c r="V114" s="6"/>
      <c r="W114" s="6"/>
      <c r="X114" s="6"/>
      <c r="Y114" s="6"/>
      <c r="Z114" s="6"/>
      <c r="AA114" s="6"/>
      <c r="AB114" s="6"/>
      <c r="AC114" s="6"/>
      <c r="AD114" s="6"/>
      <c r="AE114" s="6"/>
      <c r="AF114" s="6"/>
      <c r="AG114" s="6"/>
      <c r="AH114" s="6"/>
      <c r="AI114" s="6"/>
      <c r="AJ114" s="6"/>
      <c r="AK114" s="6"/>
      <c r="AL114" s="6"/>
      <c r="AM114" s="6"/>
      <c r="AN114" s="6"/>
    </row>
    <row r="115" spans="1:40" x14ac:dyDescent="0.25">
      <c r="A115" s="6"/>
      <c r="B115" s="6"/>
      <c r="C115" s="6"/>
      <c r="D115" s="6"/>
      <c r="E115" s="6"/>
      <c r="F115" s="6"/>
      <c r="G115" s="100"/>
      <c r="H115" s="6"/>
      <c r="I115" s="6"/>
      <c r="J115" s="6"/>
      <c r="K115" s="6"/>
      <c r="L115" s="6"/>
      <c r="M115" s="6"/>
      <c r="N115" s="6"/>
      <c r="O115" s="6"/>
      <c r="P115" s="6"/>
      <c r="Q115" s="6"/>
      <c r="R115" s="6"/>
      <c r="S115" s="6"/>
      <c r="T115" s="6"/>
      <c r="U115" s="6"/>
      <c r="V115" s="6"/>
      <c r="W115" s="6"/>
      <c r="X115" s="6"/>
      <c r="Y115" s="6"/>
      <c r="Z115" s="6"/>
      <c r="AA115" s="6"/>
      <c r="AB115" s="6"/>
      <c r="AC115" s="6"/>
      <c r="AD115" s="6"/>
      <c r="AE115" s="6"/>
      <c r="AF115" s="6"/>
      <c r="AG115" s="6"/>
      <c r="AH115" s="6"/>
      <c r="AI115" s="6"/>
      <c r="AJ115" s="6"/>
      <c r="AK115" s="6"/>
      <c r="AL115" s="6"/>
      <c r="AM115" s="6"/>
      <c r="AN115" s="6"/>
    </row>
    <row r="116" spans="1:40" x14ac:dyDescent="0.25">
      <c r="A116" s="6"/>
      <c r="B116" s="6"/>
      <c r="C116" s="6"/>
      <c r="D116" s="6"/>
      <c r="E116" s="6"/>
      <c r="F116" s="6"/>
      <c r="G116" s="100"/>
      <c r="H116" s="6"/>
      <c r="I116" s="6"/>
      <c r="J116" s="6"/>
      <c r="K116" s="6"/>
      <c r="L116" s="6"/>
      <c r="M116" s="6"/>
      <c r="N116" s="6"/>
      <c r="O116" s="6"/>
      <c r="P116" s="6"/>
      <c r="Q116" s="6"/>
      <c r="R116" s="6"/>
      <c r="S116" s="6"/>
      <c r="T116" s="6"/>
      <c r="U116" s="6"/>
      <c r="V116" s="6"/>
      <c r="W116" s="6"/>
      <c r="X116" s="6"/>
      <c r="Y116" s="6"/>
      <c r="Z116" s="6"/>
      <c r="AA116" s="6"/>
      <c r="AB116" s="6"/>
      <c r="AC116" s="6"/>
      <c r="AD116" s="6"/>
      <c r="AE116" s="6"/>
      <c r="AF116" s="6"/>
      <c r="AG116" s="6"/>
      <c r="AH116" s="6"/>
      <c r="AI116" s="6"/>
      <c r="AJ116" s="6"/>
      <c r="AK116" s="6"/>
      <c r="AL116" s="6"/>
      <c r="AM116" s="6"/>
      <c r="AN116" s="6"/>
    </row>
    <row r="117" spans="1:40" x14ac:dyDescent="0.25">
      <c r="A117" s="6"/>
      <c r="B117" s="6"/>
      <c r="C117" s="6"/>
      <c r="D117" s="6"/>
      <c r="E117" s="6"/>
      <c r="F117" s="6"/>
      <c r="G117" s="100"/>
      <c r="H117" s="6"/>
      <c r="I117" s="6"/>
      <c r="J117" s="6"/>
      <c r="K117" s="6"/>
      <c r="L117" s="6"/>
      <c r="M117" s="6"/>
      <c r="N117" s="6"/>
      <c r="O117" s="6"/>
      <c r="P117" s="6"/>
      <c r="Q117" s="6"/>
      <c r="R117" s="6"/>
      <c r="S117" s="6"/>
      <c r="T117" s="6"/>
      <c r="U117" s="6"/>
      <c r="V117" s="6"/>
      <c r="W117" s="6"/>
      <c r="X117" s="6"/>
      <c r="Y117" s="6"/>
      <c r="Z117" s="6"/>
      <c r="AA117" s="6"/>
      <c r="AB117" s="6"/>
      <c r="AC117" s="6"/>
      <c r="AD117" s="6"/>
      <c r="AE117" s="6"/>
      <c r="AF117" s="6"/>
      <c r="AG117" s="6"/>
      <c r="AH117" s="6"/>
      <c r="AI117" s="6"/>
      <c r="AJ117" s="6"/>
      <c r="AK117" s="6"/>
      <c r="AL117" s="6"/>
      <c r="AM117" s="6"/>
      <c r="AN117" s="6"/>
    </row>
    <row r="118" spans="1:40" x14ac:dyDescent="0.25">
      <c r="A118" s="6"/>
      <c r="B118" s="6"/>
      <c r="C118" s="6"/>
      <c r="D118" s="6"/>
      <c r="E118" s="6"/>
      <c r="F118" s="6"/>
      <c r="G118" s="100"/>
      <c r="H118" s="6"/>
      <c r="I118" s="6"/>
      <c r="J118" s="6"/>
      <c r="K118" s="6"/>
      <c r="L118" s="6"/>
      <c r="M118" s="6"/>
      <c r="N118" s="6"/>
      <c r="O118" s="6"/>
      <c r="P118" s="6"/>
      <c r="Q118" s="6"/>
      <c r="R118" s="6"/>
      <c r="S118" s="6"/>
      <c r="T118" s="6"/>
      <c r="U118" s="6"/>
      <c r="V118" s="6"/>
      <c r="W118" s="6"/>
      <c r="X118" s="6"/>
      <c r="Y118" s="6"/>
      <c r="Z118" s="6"/>
      <c r="AA118" s="6"/>
      <c r="AB118" s="6"/>
      <c r="AC118" s="6"/>
      <c r="AD118" s="6"/>
      <c r="AE118" s="6"/>
      <c r="AF118" s="6"/>
      <c r="AG118" s="6"/>
      <c r="AH118" s="6"/>
      <c r="AI118" s="6"/>
      <c r="AJ118" s="6"/>
      <c r="AK118" s="6"/>
      <c r="AL118" s="6"/>
      <c r="AM118" s="6"/>
      <c r="AN118" s="6"/>
    </row>
    <row r="119" spans="1:40" x14ac:dyDescent="0.25">
      <c r="A119" s="6"/>
      <c r="B119" s="6"/>
      <c r="C119" s="6"/>
      <c r="D119" s="6"/>
      <c r="E119" s="6"/>
      <c r="F119" s="6"/>
      <c r="G119" s="100"/>
      <c r="H119" s="6"/>
      <c r="I119" s="6"/>
      <c r="J119" s="6"/>
      <c r="K119" s="6"/>
      <c r="L119" s="6"/>
      <c r="M119" s="6"/>
      <c r="N119" s="6"/>
      <c r="O119" s="6"/>
      <c r="P119" s="6"/>
      <c r="Q119" s="6"/>
      <c r="R119" s="6"/>
      <c r="S119" s="6"/>
      <c r="T119" s="6"/>
      <c r="U119" s="6"/>
      <c r="V119" s="6"/>
      <c r="W119" s="6"/>
      <c r="X119" s="6"/>
      <c r="Y119" s="6"/>
      <c r="Z119" s="6"/>
      <c r="AA119" s="6"/>
      <c r="AB119" s="6"/>
      <c r="AC119" s="6"/>
      <c r="AD119" s="6"/>
      <c r="AE119" s="6"/>
      <c r="AF119" s="6"/>
      <c r="AG119" s="6"/>
      <c r="AH119" s="6"/>
      <c r="AI119" s="6"/>
      <c r="AJ119" s="6"/>
      <c r="AK119" s="6"/>
      <c r="AL119" s="6"/>
      <c r="AM119" s="6"/>
      <c r="AN119" s="6"/>
    </row>
    <row r="120" spans="1:40" x14ac:dyDescent="0.25">
      <c r="A120" s="6"/>
      <c r="B120" s="6"/>
      <c r="C120" s="6"/>
      <c r="D120" s="6"/>
      <c r="E120" s="6"/>
      <c r="F120" s="6"/>
      <c r="G120" s="100"/>
      <c r="H120" s="6"/>
      <c r="I120" s="6"/>
      <c r="J120" s="6"/>
      <c r="K120" s="6"/>
      <c r="L120" s="6"/>
      <c r="M120" s="6"/>
      <c r="N120" s="6"/>
      <c r="O120" s="6"/>
      <c r="P120" s="6"/>
      <c r="Q120" s="6"/>
      <c r="R120" s="6"/>
      <c r="S120" s="6"/>
      <c r="T120" s="6"/>
      <c r="U120" s="6"/>
      <c r="V120" s="6"/>
      <c r="W120" s="6"/>
      <c r="X120" s="6"/>
      <c r="Y120" s="6"/>
      <c r="Z120" s="6"/>
      <c r="AA120" s="6"/>
      <c r="AB120" s="6"/>
      <c r="AC120" s="6"/>
      <c r="AD120" s="6"/>
      <c r="AE120" s="6"/>
      <c r="AF120" s="6"/>
      <c r="AG120" s="6"/>
      <c r="AH120" s="6"/>
      <c r="AI120" s="6"/>
      <c r="AJ120" s="6"/>
      <c r="AK120" s="6"/>
      <c r="AL120" s="6"/>
      <c r="AM120" s="6"/>
      <c r="AN120" s="6"/>
    </row>
    <row r="121" spans="1:40" x14ac:dyDescent="0.25">
      <c r="A121" s="6"/>
      <c r="B121" s="6"/>
      <c r="C121" s="6"/>
      <c r="D121" s="6"/>
      <c r="E121" s="6"/>
      <c r="F121" s="6"/>
      <c r="G121" s="100"/>
      <c r="H121" s="6"/>
      <c r="I121" s="6"/>
      <c r="J121" s="6"/>
      <c r="K121" s="6"/>
      <c r="L121" s="6"/>
      <c r="M121" s="6"/>
      <c r="N121" s="6"/>
      <c r="O121" s="6"/>
      <c r="P121" s="6"/>
      <c r="Q121" s="6"/>
      <c r="R121" s="6"/>
      <c r="S121" s="6"/>
      <c r="T121" s="6"/>
      <c r="U121" s="6"/>
      <c r="V121" s="6"/>
      <c r="W121" s="6"/>
      <c r="X121" s="6"/>
      <c r="Y121" s="6"/>
      <c r="Z121" s="6"/>
      <c r="AA121" s="6"/>
      <c r="AB121" s="6"/>
      <c r="AC121" s="6"/>
      <c r="AD121" s="6"/>
      <c r="AE121" s="6"/>
      <c r="AF121" s="6"/>
      <c r="AG121" s="6"/>
      <c r="AH121" s="6"/>
      <c r="AI121" s="6"/>
      <c r="AJ121" s="6"/>
      <c r="AK121" s="6"/>
      <c r="AL121" s="6"/>
      <c r="AM121" s="6"/>
      <c r="AN121" s="6"/>
    </row>
    <row r="122" spans="1:40" x14ac:dyDescent="0.25">
      <c r="A122" s="6"/>
      <c r="B122" s="6"/>
      <c r="C122" s="6"/>
      <c r="D122" s="6"/>
      <c r="E122" s="6"/>
      <c r="F122" s="6"/>
      <c r="G122" s="100"/>
      <c r="H122" s="6"/>
      <c r="I122" s="6"/>
      <c r="J122" s="6"/>
      <c r="K122" s="6"/>
      <c r="L122" s="6"/>
      <c r="M122" s="6"/>
      <c r="N122" s="6"/>
      <c r="O122" s="6"/>
      <c r="P122" s="6"/>
      <c r="Q122" s="6"/>
      <c r="R122" s="6"/>
      <c r="S122" s="6"/>
      <c r="T122" s="6"/>
      <c r="U122" s="6"/>
      <c r="V122" s="6"/>
      <c r="W122" s="6"/>
      <c r="X122" s="6"/>
      <c r="Y122" s="6"/>
      <c r="Z122" s="6"/>
      <c r="AA122" s="6"/>
      <c r="AB122" s="6"/>
      <c r="AC122" s="6"/>
      <c r="AD122" s="6"/>
      <c r="AE122" s="6"/>
      <c r="AF122" s="6"/>
      <c r="AG122" s="6"/>
      <c r="AH122" s="6"/>
      <c r="AI122" s="6"/>
      <c r="AJ122" s="6"/>
      <c r="AK122" s="6"/>
      <c r="AL122" s="6"/>
      <c r="AM122" s="6"/>
      <c r="AN122" s="6"/>
    </row>
    <row r="123" spans="1:40" x14ac:dyDescent="0.25">
      <c r="A123" s="6"/>
      <c r="B123" s="6"/>
      <c r="C123" s="6"/>
      <c r="D123" s="6"/>
      <c r="E123" s="6"/>
      <c r="F123" s="6"/>
      <c r="G123" s="100"/>
      <c r="H123" s="6"/>
      <c r="I123" s="6"/>
      <c r="J123" s="6"/>
      <c r="K123" s="6"/>
      <c r="L123" s="6"/>
      <c r="M123" s="6"/>
      <c r="N123" s="6"/>
      <c r="O123" s="6"/>
      <c r="P123" s="6"/>
      <c r="Q123" s="6"/>
      <c r="R123" s="6"/>
      <c r="S123" s="6"/>
      <c r="T123" s="6"/>
      <c r="U123" s="6"/>
      <c r="V123" s="6"/>
      <c r="W123" s="6"/>
      <c r="X123" s="6"/>
      <c r="Y123" s="6"/>
      <c r="Z123" s="6"/>
      <c r="AA123" s="6"/>
      <c r="AB123" s="6"/>
      <c r="AC123" s="6"/>
      <c r="AD123" s="6"/>
      <c r="AE123" s="6"/>
      <c r="AF123" s="6"/>
      <c r="AG123" s="6"/>
      <c r="AH123" s="6"/>
      <c r="AI123" s="6"/>
      <c r="AJ123" s="6"/>
      <c r="AK123" s="6"/>
      <c r="AL123" s="6"/>
      <c r="AM123" s="6"/>
      <c r="AN123" s="6"/>
    </row>
    <row r="124" spans="1:40" x14ac:dyDescent="0.25">
      <c r="A124" s="6"/>
      <c r="B124" s="6"/>
      <c r="C124" s="6"/>
      <c r="D124" s="6"/>
      <c r="E124" s="6"/>
      <c r="F124" s="6"/>
      <c r="G124" s="100"/>
      <c r="H124" s="6"/>
      <c r="I124" s="6"/>
      <c r="J124" s="6"/>
      <c r="K124" s="6"/>
      <c r="L124" s="6"/>
      <c r="M124" s="6"/>
      <c r="N124" s="6"/>
      <c r="O124" s="6"/>
      <c r="P124" s="6"/>
      <c r="Q124" s="6"/>
      <c r="R124" s="6"/>
      <c r="S124" s="6"/>
      <c r="T124" s="6"/>
      <c r="U124" s="6"/>
      <c r="V124" s="6"/>
      <c r="W124" s="6"/>
      <c r="X124" s="6"/>
      <c r="Y124" s="6"/>
      <c r="Z124" s="6"/>
      <c r="AA124" s="6"/>
      <c r="AB124" s="6"/>
      <c r="AC124" s="6"/>
      <c r="AD124" s="6"/>
      <c r="AE124" s="6"/>
      <c r="AF124" s="6"/>
      <c r="AG124" s="6"/>
      <c r="AH124" s="6"/>
      <c r="AI124" s="6"/>
      <c r="AJ124" s="6"/>
      <c r="AK124" s="6"/>
      <c r="AL124" s="6"/>
      <c r="AM124" s="6"/>
      <c r="AN124" s="6"/>
    </row>
    <row r="125" spans="1:40" x14ac:dyDescent="0.25">
      <c r="A125" s="6"/>
      <c r="B125" s="6"/>
      <c r="C125" s="6"/>
      <c r="D125" s="6"/>
      <c r="E125" s="6"/>
      <c r="F125" s="6"/>
      <c r="G125" s="100"/>
      <c r="H125" s="6"/>
      <c r="I125" s="6"/>
      <c r="J125" s="6"/>
      <c r="K125" s="6"/>
      <c r="L125" s="6"/>
      <c r="M125" s="6"/>
      <c r="N125" s="6"/>
      <c r="O125" s="6"/>
      <c r="P125" s="6"/>
      <c r="Q125" s="6"/>
      <c r="R125" s="6"/>
      <c r="S125" s="6"/>
      <c r="T125" s="6"/>
      <c r="U125" s="6"/>
      <c r="V125" s="6"/>
      <c r="W125" s="6"/>
      <c r="X125" s="6"/>
      <c r="Y125" s="6"/>
      <c r="Z125" s="6"/>
      <c r="AA125" s="6"/>
      <c r="AB125" s="6"/>
      <c r="AC125" s="6"/>
      <c r="AD125" s="6"/>
      <c r="AE125" s="6"/>
      <c r="AF125" s="6"/>
      <c r="AG125" s="6"/>
      <c r="AH125" s="6"/>
      <c r="AI125" s="6"/>
      <c r="AJ125" s="6"/>
      <c r="AK125" s="6"/>
      <c r="AL125" s="6"/>
      <c r="AM125" s="6"/>
      <c r="AN125" s="6"/>
    </row>
    <row r="126" spans="1:40" x14ac:dyDescent="0.25">
      <c r="A126" s="6"/>
      <c r="B126" s="6"/>
      <c r="C126" s="6"/>
      <c r="D126" s="6"/>
      <c r="E126" s="6"/>
      <c r="F126" s="6"/>
      <c r="G126" s="100"/>
      <c r="H126" s="6"/>
      <c r="I126" s="6"/>
      <c r="J126" s="6"/>
      <c r="K126" s="6"/>
      <c r="L126" s="6"/>
      <c r="M126" s="6"/>
      <c r="N126" s="6"/>
      <c r="O126" s="6"/>
      <c r="P126" s="6"/>
      <c r="Q126" s="6"/>
      <c r="R126" s="6"/>
      <c r="S126" s="6"/>
      <c r="T126" s="6"/>
      <c r="U126" s="6"/>
      <c r="V126" s="6"/>
      <c r="W126" s="6"/>
      <c r="X126" s="6"/>
      <c r="Y126" s="6"/>
      <c r="Z126" s="6"/>
      <c r="AA126" s="6"/>
      <c r="AB126" s="6"/>
      <c r="AC126" s="6"/>
      <c r="AD126" s="6"/>
      <c r="AE126" s="6"/>
      <c r="AF126" s="6"/>
      <c r="AG126" s="6"/>
      <c r="AH126" s="6"/>
      <c r="AI126" s="6"/>
      <c r="AJ126" s="6"/>
      <c r="AK126" s="6"/>
      <c r="AL126" s="6"/>
      <c r="AM126" s="6"/>
      <c r="AN126" s="6"/>
    </row>
    <row r="127" spans="1:40" x14ac:dyDescent="0.25">
      <c r="A127" s="6"/>
      <c r="B127" s="6"/>
      <c r="C127" s="6"/>
      <c r="D127" s="6"/>
      <c r="E127" s="6"/>
      <c r="F127" s="6"/>
      <c r="G127" s="100"/>
      <c r="H127" s="6"/>
      <c r="I127" s="6"/>
      <c r="J127" s="6"/>
      <c r="K127" s="6"/>
      <c r="L127" s="6"/>
      <c r="M127" s="6"/>
      <c r="N127" s="6"/>
      <c r="O127" s="6"/>
      <c r="P127" s="6"/>
      <c r="Q127" s="6"/>
      <c r="R127" s="6"/>
      <c r="S127" s="6"/>
      <c r="T127" s="6"/>
      <c r="U127" s="6"/>
      <c r="V127" s="6"/>
      <c r="W127" s="6"/>
      <c r="X127" s="6"/>
      <c r="Y127" s="6"/>
      <c r="Z127" s="6"/>
      <c r="AA127" s="6"/>
      <c r="AB127" s="6"/>
      <c r="AC127" s="6"/>
      <c r="AD127" s="6"/>
      <c r="AE127" s="6"/>
      <c r="AF127" s="6"/>
      <c r="AG127" s="6"/>
      <c r="AH127" s="6"/>
      <c r="AI127" s="6"/>
      <c r="AJ127" s="6"/>
      <c r="AK127" s="6"/>
      <c r="AL127" s="6"/>
      <c r="AM127" s="6"/>
      <c r="AN127" s="6"/>
    </row>
    <row r="128" spans="1:40" x14ac:dyDescent="0.25">
      <c r="A128" s="6"/>
      <c r="B128" s="6"/>
      <c r="C128" s="6"/>
      <c r="D128" s="6"/>
      <c r="E128" s="6"/>
      <c r="F128" s="6"/>
      <c r="G128" s="100"/>
      <c r="H128" s="6"/>
      <c r="I128" s="6"/>
      <c r="J128" s="6"/>
      <c r="K128" s="6"/>
      <c r="L128" s="6"/>
      <c r="M128" s="6"/>
      <c r="N128" s="6"/>
      <c r="O128" s="6"/>
      <c r="P128" s="6"/>
      <c r="Q128" s="6"/>
      <c r="R128" s="6"/>
      <c r="S128" s="6"/>
      <c r="T128" s="6"/>
      <c r="U128" s="6"/>
      <c r="V128" s="6"/>
      <c r="W128" s="6"/>
      <c r="X128" s="6"/>
      <c r="Y128" s="6"/>
      <c r="Z128" s="6"/>
      <c r="AA128" s="6"/>
      <c r="AB128" s="6"/>
      <c r="AC128" s="6"/>
      <c r="AD128" s="6"/>
      <c r="AE128" s="6"/>
      <c r="AF128" s="6"/>
      <c r="AG128" s="6"/>
      <c r="AH128" s="6"/>
      <c r="AI128" s="6"/>
      <c r="AJ128" s="6"/>
      <c r="AK128" s="6"/>
      <c r="AL128" s="6"/>
      <c r="AM128" s="6"/>
      <c r="AN128" s="6"/>
    </row>
    <row r="129" spans="1:40" x14ac:dyDescent="0.25">
      <c r="A129" s="6"/>
      <c r="B129" s="6"/>
      <c r="C129" s="6"/>
      <c r="D129" s="6"/>
      <c r="E129" s="6"/>
      <c r="F129" s="6"/>
      <c r="G129" s="100"/>
      <c r="H129" s="6"/>
      <c r="I129" s="6"/>
      <c r="J129" s="6"/>
      <c r="K129" s="6"/>
      <c r="L129" s="6"/>
      <c r="M129" s="6"/>
      <c r="N129" s="6"/>
      <c r="O129" s="6"/>
      <c r="P129" s="6"/>
      <c r="Q129" s="6"/>
      <c r="R129" s="6"/>
      <c r="S129" s="6"/>
      <c r="T129" s="6"/>
      <c r="U129" s="6"/>
      <c r="V129" s="6"/>
      <c r="W129" s="6"/>
      <c r="X129" s="6"/>
      <c r="Y129" s="6"/>
      <c r="Z129" s="6"/>
      <c r="AA129" s="6"/>
      <c r="AB129" s="6"/>
      <c r="AC129" s="6"/>
      <c r="AD129" s="6"/>
      <c r="AE129" s="6"/>
      <c r="AF129" s="6"/>
      <c r="AG129" s="6"/>
      <c r="AH129" s="6"/>
      <c r="AI129" s="6"/>
      <c r="AJ129" s="6"/>
      <c r="AK129" s="6"/>
      <c r="AL129" s="6"/>
      <c r="AM129" s="6"/>
      <c r="AN129" s="6"/>
    </row>
    <row r="130" spans="1:40" x14ac:dyDescent="0.25">
      <c r="A130" s="6"/>
      <c r="B130" s="6"/>
      <c r="C130" s="6"/>
      <c r="D130" s="6"/>
      <c r="E130" s="6"/>
      <c r="F130" s="6"/>
      <c r="G130" s="100"/>
      <c r="H130" s="6"/>
      <c r="I130" s="6"/>
      <c r="J130" s="6"/>
      <c r="K130" s="6"/>
      <c r="L130" s="6"/>
      <c r="M130" s="6"/>
      <c r="N130" s="6"/>
      <c r="O130" s="6"/>
      <c r="P130" s="6"/>
      <c r="Q130" s="6"/>
      <c r="R130" s="6"/>
      <c r="S130" s="6"/>
      <c r="T130" s="6"/>
      <c r="U130" s="6"/>
      <c r="V130" s="6"/>
      <c r="W130" s="6"/>
      <c r="X130" s="6"/>
      <c r="Y130" s="6"/>
      <c r="Z130" s="6"/>
      <c r="AA130" s="6"/>
      <c r="AB130" s="6"/>
      <c r="AC130" s="6"/>
      <c r="AD130" s="6"/>
      <c r="AE130" s="6"/>
      <c r="AF130" s="6"/>
      <c r="AG130" s="6"/>
      <c r="AH130" s="6"/>
      <c r="AI130" s="6"/>
      <c r="AJ130" s="6"/>
      <c r="AK130" s="6"/>
      <c r="AL130" s="6"/>
      <c r="AM130" s="6"/>
      <c r="AN130" s="6"/>
    </row>
    <row r="131" spans="1:40" x14ac:dyDescent="0.25">
      <c r="A131" s="6"/>
      <c r="B131" s="6"/>
      <c r="C131" s="6"/>
      <c r="D131" s="6"/>
      <c r="E131" s="6"/>
      <c r="F131" s="6"/>
      <c r="G131" s="100"/>
      <c r="H131" s="6"/>
      <c r="I131" s="6"/>
      <c r="J131" s="6"/>
      <c r="K131" s="6"/>
      <c r="L131" s="6"/>
      <c r="M131" s="6"/>
      <c r="N131" s="6"/>
      <c r="O131" s="6"/>
      <c r="P131" s="6"/>
      <c r="Q131" s="6"/>
      <c r="R131" s="6"/>
      <c r="S131" s="6"/>
      <c r="T131" s="6"/>
      <c r="U131" s="6"/>
      <c r="V131" s="6"/>
      <c r="W131" s="6"/>
      <c r="X131" s="6"/>
      <c r="Y131" s="6"/>
      <c r="Z131" s="6"/>
      <c r="AA131" s="6"/>
      <c r="AB131" s="6"/>
      <c r="AC131" s="6"/>
      <c r="AD131" s="6"/>
      <c r="AE131" s="6"/>
      <c r="AF131" s="6"/>
      <c r="AG131" s="6"/>
      <c r="AH131" s="6"/>
      <c r="AI131" s="6"/>
      <c r="AJ131" s="6"/>
      <c r="AK131" s="6"/>
      <c r="AL131" s="6"/>
      <c r="AM131" s="6"/>
      <c r="AN131" s="6"/>
    </row>
    <row r="132" spans="1:40" x14ac:dyDescent="0.25">
      <c r="A132" s="6"/>
      <c r="B132" s="6"/>
      <c r="C132" s="6"/>
      <c r="D132" s="6"/>
      <c r="E132" s="6"/>
      <c r="F132" s="6"/>
      <c r="G132" s="100"/>
      <c r="H132" s="6"/>
      <c r="I132" s="6"/>
      <c r="J132" s="6"/>
      <c r="K132" s="6"/>
      <c r="L132" s="6"/>
      <c r="M132" s="6"/>
      <c r="N132" s="6"/>
      <c r="O132" s="6"/>
      <c r="P132" s="6"/>
      <c r="Q132" s="6"/>
      <c r="R132" s="6"/>
      <c r="S132" s="6"/>
      <c r="T132" s="6"/>
      <c r="U132" s="6"/>
      <c r="V132" s="6"/>
      <c r="W132" s="6"/>
      <c r="X132" s="6"/>
      <c r="Y132" s="6"/>
      <c r="Z132" s="6"/>
      <c r="AA132" s="6"/>
      <c r="AB132" s="6"/>
      <c r="AC132" s="6"/>
      <c r="AD132" s="6"/>
      <c r="AE132" s="6"/>
      <c r="AF132" s="6"/>
      <c r="AG132" s="6"/>
      <c r="AH132" s="6"/>
      <c r="AI132" s="6"/>
      <c r="AJ132" s="6"/>
      <c r="AK132" s="6"/>
      <c r="AL132" s="6"/>
      <c r="AM132" s="6"/>
      <c r="AN132" s="6"/>
    </row>
    <row r="133" spans="1:40" x14ac:dyDescent="0.25">
      <c r="A133" s="6"/>
      <c r="B133" s="6"/>
      <c r="C133" s="6"/>
      <c r="D133" s="6"/>
      <c r="E133" s="6"/>
      <c r="F133" s="6"/>
      <c r="G133" s="100"/>
      <c r="H133" s="6"/>
      <c r="I133" s="6"/>
      <c r="J133" s="6"/>
      <c r="K133" s="6"/>
      <c r="L133" s="6"/>
      <c r="M133" s="6"/>
      <c r="N133" s="6"/>
      <c r="O133" s="6"/>
      <c r="P133" s="6"/>
      <c r="Q133" s="6"/>
      <c r="R133" s="6"/>
      <c r="S133" s="6"/>
      <c r="T133" s="6"/>
      <c r="U133" s="6"/>
      <c r="V133" s="6"/>
      <c r="W133" s="6"/>
      <c r="X133" s="6"/>
      <c r="Y133" s="6"/>
      <c r="Z133" s="6"/>
      <c r="AA133" s="6"/>
      <c r="AB133" s="6"/>
      <c r="AC133" s="6"/>
      <c r="AD133" s="6"/>
      <c r="AE133" s="6"/>
      <c r="AF133" s="6"/>
      <c r="AG133" s="6"/>
      <c r="AH133" s="6"/>
      <c r="AI133" s="6"/>
      <c r="AJ133" s="6"/>
      <c r="AK133" s="6"/>
      <c r="AL133" s="6"/>
      <c r="AM133" s="6"/>
      <c r="AN133" s="6"/>
    </row>
    <row r="134" spans="1:40" x14ac:dyDescent="0.25">
      <c r="A134" s="6"/>
      <c r="B134" s="6"/>
      <c r="C134" s="6"/>
      <c r="D134" s="6"/>
      <c r="E134" s="6"/>
      <c r="F134" s="6"/>
      <c r="G134" s="100"/>
      <c r="H134" s="6"/>
      <c r="I134" s="6"/>
      <c r="J134" s="6"/>
      <c r="K134" s="6"/>
      <c r="L134" s="6"/>
      <c r="M134" s="6"/>
      <c r="N134" s="6"/>
      <c r="O134" s="6"/>
      <c r="P134" s="6"/>
      <c r="Q134" s="6"/>
      <c r="R134" s="6"/>
      <c r="S134" s="6"/>
      <c r="T134" s="6"/>
      <c r="U134" s="6"/>
      <c r="V134" s="6"/>
      <c r="W134" s="6"/>
      <c r="X134" s="6"/>
      <c r="Y134" s="6"/>
      <c r="Z134" s="6"/>
      <c r="AA134" s="6"/>
      <c r="AB134" s="6"/>
      <c r="AC134" s="6"/>
      <c r="AD134" s="6"/>
      <c r="AE134" s="6"/>
      <c r="AF134" s="6"/>
      <c r="AG134" s="6"/>
      <c r="AH134" s="6"/>
      <c r="AI134" s="6"/>
      <c r="AJ134" s="6"/>
      <c r="AK134" s="6"/>
      <c r="AL134" s="6"/>
      <c r="AM134" s="6"/>
      <c r="AN134" s="6"/>
    </row>
    <row r="135" spans="1:40" x14ac:dyDescent="0.25">
      <c r="A135" s="6"/>
      <c r="B135" s="6"/>
      <c r="C135" s="6"/>
      <c r="D135" s="6"/>
      <c r="E135" s="6"/>
      <c r="F135" s="6"/>
      <c r="G135" s="100"/>
      <c r="H135" s="6"/>
      <c r="I135" s="6"/>
      <c r="J135" s="6"/>
      <c r="K135" s="6"/>
      <c r="L135" s="6"/>
      <c r="M135" s="6"/>
      <c r="N135" s="6"/>
      <c r="O135" s="6"/>
      <c r="P135" s="6"/>
      <c r="Q135" s="6"/>
      <c r="R135" s="6"/>
      <c r="S135" s="6"/>
      <c r="T135" s="6"/>
      <c r="U135" s="6"/>
      <c r="V135" s="6"/>
      <c r="W135" s="6"/>
      <c r="X135" s="6"/>
      <c r="Y135" s="6"/>
      <c r="Z135" s="6"/>
      <c r="AA135" s="6"/>
      <c r="AB135" s="6"/>
      <c r="AC135" s="6"/>
      <c r="AD135" s="6"/>
      <c r="AE135" s="6"/>
      <c r="AF135" s="6"/>
      <c r="AG135" s="6"/>
      <c r="AH135" s="6"/>
      <c r="AI135" s="6"/>
      <c r="AJ135" s="6"/>
      <c r="AK135" s="6"/>
      <c r="AL135" s="6"/>
      <c r="AM135" s="6"/>
      <c r="AN135" s="6"/>
    </row>
    <row r="136" spans="1:40" x14ac:dyDescent="0.25">
      <c r="A136" s="6"/>
      <c r="B136" s="6"/>
      <c r="C136" s="6"/>
      <c r="D136" s="6"/>
      <c r="E136" s="6"/>
      <c r="F136" s="6"/>
      <c r="G136" s="100"/>
      <c r="H136" s="6"/>
      <c r="I136" s="6"/>
      <c r="J136" s="6"/>
      <c r="K136" s="6"/>
      <c r="L136" s="6"/>
      <c r="M136" s="6"/>
      <c r="N136" s="6"/>
      <c r="O136" s="6"/>
      <c r="P136" s="6"/>
      <c r="Q136" s="6"/>
      <c r="R136" s="6"/>
      <c r="S136" s="6"/>
      <c r="T136" s="6"/>
      <c r="U136" s="6"/>
      <c r="V136" s="6"/>
      <c r="W136" s="6"/>
      <c r="X136" s="6"/>
      <c r="Y136" s="6"/>
      <c r="Z136" s="6"/>
      <c r="AA136" s="6"/>
      <c r="AB136" s="6"/>
      <c r="AC136" s="6"/>
      <c r="AD136" s="6"/>
      <c r="AE136" s="6"/>
      <c r="AF136" s="6"/>
      <c r="AG136" s="6"/>
      <c r="AH136" s="6"/>
      <c r="AI136" s="6"/>
      <c r="AJ136" s="6"/>
      <c r="AK136" s="6"/>
      <c r="AL136" s="6"/>
      <c r="AM136" s="6"/>
      <c r="AN136" s="6"/>
    </row>
    <row r="137" spans="1:40" x14ac:dyDescent="0.25">
      <c r="A137" s="6"/>
      <c r="B137" s="6"/>
      <c r="C137" s="6"/>
      <c r="D137" s="6"/>
      <c r="E137" s="6"/>
      <c r="F137" s="6"/>
      <c r="G137" s="100"/>
      <c r="H137" s="6"/>
      <c r="I137" s="6"/>
      <c r="J137" s="6"/>
      <c r="K137" s="6"/>
      <c r="L137" s="6"/>
      <c r="M137" s="6"/>
      <c r="N137" s="6"/>
      <c r="O137" s="6"/>
      <c r="P137" s="6"/>
      <c r="Q137" s="6"/>
      <c r="R137" s="6"/>
      <c r="S137" s="6"/>
      <c r="T137" s="6"/>
      <c r="U137" s="6"/>
      <c r="V137" s="6"/>
      <c r="W137" s="6"/>
      <c r="X137" s="6"/>
      <c r="Y137" s="6"/>
      <c r="Z137" s="6"/>
      <c r="AA137" s="6"/>
      <c r="AB137" s="6"/>
      <c r="AC137" s="6"/>
      <c r="AD137" s="6"/>
      <c r="AE137" s="6"/>
      <c r="AF137" s="6"/>
      <c r="AG137" s="6"/>
      <c r="AH137" s="6"/>
      <c r="AI137" s="6"/>
      <c r="AJ137" s="6"/>
      <c r="AK137" s="6"/>
      <c r="AL137" s="6"/>
      <c r="AM137" s="6"/>
      <c r="AN137" s="6"/>
    </row>
    <row r="138" spans="1:40" x14ac:dyDescent="0.25">
      <c r="A138" s="6"/>
      <c r="B138" s="6"/>
      <c r="C138" s="6"/>
      <c r="D138" s="6"/>
      <c r="E138" s="6"/>
      <c r="F138" s="6"/>
      <c r="G138" s="100"/>
      <c r="H138" s="6"/>
      <c r="I138" s="6"/>
      <c r="J138" s="6"/>
      <c r="K138" s="6"/>
      <c r="L138" s="6"/>
      <c r="M138" s="6"/>
      <c r="N138" s="6"/>
      <c r="O138" s="6"/>
      <c r="P138" s="6"/>
      <c r="Q138" s="6"/>
      <c r="R138" s="6"/>
      <c r="S138" s="6"/>
      <c r="T138" s="6"/>
      <c r="U138" s="6"/>
      <c r="V138" s="6"/>
      <c r="W138" s="6"/>
      <c r="X138" s="6"/>
      <c r="Y138" s="6"/>
      <c r="Z138" s="6"/>
      <c r="AA138" s="6"/>
      <c r="AB138" s="6"/>
      <c r="AC138" s="6"/>
      <c r="AD138" s="6"/>
      <c r="AE138" s="6"/>
      <c r="AF138" s="6"/>
      <c r="AG138" s="6"/>
      <c r="AH138" s="6"/>
      <c r="AI138" s="6"/>
      <c r="AJ138" s="6"/>
      <c r="AK138" s="6"/>
      <c r="AL138" s="6"/>
      <c r="AM138" s="6"/>
      <c r="AN138" s="6"/>
    </row>
    <row r="139" spans="1:40" x14ac:dyDescent="0.25">
      <c r="A139" s="6"/>
      <c r="B139" s="6"/>
      <c r="C139" s="6"/>
      <c r="D139" s="6"/>
      <c r="E139" s="6"/>
      <c r="F139" s="6"/>
      <c r="G139" s="100"/>
      <c r="H139" s="6"/>
      <c r="I139" s="6"/>
      <c r="J139" s="6"/>
      <c r="K139" s="6"/>
      <c r="L139" s="6"/>
      <c r="M139" s="6"/>
      <c r="N139" s="6"/>
      <c r="O139" s="6"/>
      <c r="P139" s="6"/>
      <c r="Q139" s="6"/>
      <c r="R139" s="6"/>
      <c r="S139" s="6"/>
      <c r="T139" s="6"/>
      <c r="U139" s="6"/>
      <c r="V139" s="6"/>
      <c r="W139" s="6"/>
      <c r="X139" s="6"/>
      <c r="Y139" s="6"/>
      <c r="Z139" s="6"/>
      <c r="AA139" s="6"/>
      <c r="AB139" s="6"/>
      <c r="AC139" s="6"/>
      <c r="AD139" s="6"/>
      <c r="AE139" s="6"/>
      <c r="AF139" s="6"/>
      <c r="AG139" s="6"/>
      <c r="AH139" s="6"/>
      <c r="AI139" s="6"/>
      <c r="AJ139" s="6"/>
      <c r="AK139" s="6"/>
      <c r="AL139" s="6"/>
      <c r="AM139" s="6"/>
      <c r="AN139" s="6"/>
    </row>
    <row r="140" spans="1:40" x14ac:dyDescent="0.25">
      <c r="A140" s="6"/>
      <c r="B140" s="6"/>
      <c r="C140" s="6"/>
      <c r="D140" s="6"/>
      <c r="E140" s="6"/>
      <c r="F140" s="6"/>
      <c r="G140" s="100"/>
      <c r="H140" s="6"/>
      <c r="I140" s="6"/>
      <c r="J140" s="6"/>
      <c r="K140" s="6"/>
      <c r="L140" s="6"/>
      <c r="M140" s="6"/>
      <c r="N140" s="6"/>
      <c r="O140" s="6"/>
      <c r="P140" s="6"/>
      <c r="Q140" s="6"/>
      <c r="R140" s="6"/>
      <c r="S140" s="6"/>
      <c r="T140" s="6"/>
      <c r="U140" s="6"/>
      <c r="V140" s="6"/>
      <c r="W140" s="6"/>
      <c r="X140" s="6"/>
      <c r="Y140" s="6"/>
      <c r="Z140" s="6"/>
      <c r="AA140" s="6"/>
      <c r="AB140" s="6"/>
      <c r="AC140" s="6"/>
      <c r="AD140" s="6"/>
      <c r="AE140" s="6"/>
      <c r="AF140" s="6"/>
      <c r="AG140" s="6"/>
      <c r="AH140" s="6"/>
      <c r="AI140" s="6"/>
      <c r="AJ140" s="6"/>
      <c r="AK140" s="6"/>
      <c r="AL140" s="6"/>
      <c r="AM140" s="6"/>
      <c r="AN140" s="6"/>
    </row>
    <row r="141" spans="1:40" x14ac:dyDescent="0.25">
      <c r="A141" s="6"/>
      <c r="B141" s="6"/>
      <c r="C141" s="6"/>
      <c r="D141" s="6"/>
      <c r="E141" s="6"/>
      <c r="F141" s="6"/>
      <c r="G141" s="100"/>
      <c r="H141" s="6"/>
      <c r="I141" s="6"/>
      <c r="J141" s="6"/>
      <c r="K141" s="6"/>
      <c r="L141" s="6"/>
      <c r="M141" s="6"/>
      <c r="N141" s="6"/>
      <c r="O141" s="6"/>
      <c r="P141" s="6"/>
      <c r="Q141" s="6"/>
      <c r="R141" s="6"/>
      <c r="S141" s="6"/>
      <c r="T141" s="6"/>
      <c r="U141" s="6"/>
      <c r="V141" s="6"/>
      <c r="W141" s="6"/>
      <c r="X141" s="6"/>
      <c r="Y141" s="6"/>
      <c r="Z141" s="6"/>
      <c r="AA141" s="6"/>
      <c r="AB141" s="6"/>
      <c r="AC141" s="6"/>
      <c r="AD141" s="6"/>
      <c r="AE141" s="6"/>
      <c r="AF141" s="6"/>
      <c r="AG141" s="6"/>
      <c r="AH141" s="6"/>
      <c r="AI141" s="6"/>
      <c r="AJ141" s="6"/>
      <c r="AK141" s="6"/>
      <c r="AL141" s="6"/>
      <c r="AM141" s="6"/>
      <c r="AN141" s="6"/>
    </row>
    <row r="142" spans="1:40" x14ac:dyDescent="0.25">
      <c r="A142" s="6"/>
      <c r="B142" s="6"/>
      <c r="C142" s="6"/>
      <c r="D142" s="6"/>
      <c r="E142" s="6"/>
      <c r="F142" s="6"/>
      <c r="G142" s="100"/>
      <c r="H142" s="6"/>
      <c r="I142" s="6"/>
      <c r="J142" s="6"/>
      <c r="K142" s="6"/>
      <c r="L142" s="6"/>
      <c r="M142" s="6"/>
      <c r="N142" s="6"/>
      <c r="O142" s="6"/>
      <c r="P142" s="6"/>
      <c r="Q142" s="6"/>
      <c r="R142" s="6"/>
      <c r="S142" s="6"/>
      <c r="T142" s="6"/>
      <c r="U142" s="6"/>
      <c r="V142" s="6"/>
      <c r="W142" s="6"/>
      <c r="X142" s="6"/>
      <c r="Y142" s="6"/>
      <c r="Z142" s="6"/>
      <c r="AA142" s="6"/>
      <c r="AB142" s="6"/>
      <c r="AC142" s="6"/>
      <c r="AD142" s="6"/>
      <c r="AE142" s="6"/>
      <c r="AF142" s="6"/>
      <c r="AG142" s="6"/>
      <c r="AH142" s="6"/>
      <c r="AI142" s="6"/>
      <c r="AJ142" s="6"/>
      <c r="AK142" s="6"/>
      <c r="AL142" s="6"/>
      <c r="AM142" s="6"/>
      <c r="AN142" s="6"/>
    </row>
    <row r="143" spans="1:40" x14ac:dyDescent="0.25">
      <c r="A143" s="6"/>
      <c r="B143" s="6"/>
      <c r="C143" s="6"/>
      <c r="D143" s="6"/>
      <c r="E143" s="6"/>
      <c r="F143" s="6"/>
      <c r="G143" s="100"/>
      <c r="H143" s="6"/>
      <c r="I143" s="6"/>
      <c r="J143" s="6"/>
      <c r="K143" s="6"/>
      <c r="L143" s="6"/>
      <c r="M143" s="6"/>
      <c r="N143" s="6"/>
      <c r="O143" s="6"/>
      <c r="P143" s="6"/>
      <c r="Q143" s="6"/>
      <c r="R143" s="6"/>
      <c r="S143" s="6"/>
      <c r="T143" s="6"/>
      <c r="U143" s="6"/>
      <c r="V143" s="6"/>
      <c r="W143" s="6"/>
      <c r="X143" s="6"/>
      <c r="Y143" s="6"/>
      <c r="Z143" s="6"/>
      <c r="AA143" s="6"/>
      <c r="AB143" s="6"/>
      <c r="AC143" s="6"/>
      <c r="AD143" s="6"/>
      <c r="AE143" s="6"/>
      <c r="AF143" s="6"/>
      <c r="AG143" s="6"/>
      <c r="AH143" s="6"/>
      <c r="AI143" s="6"/>
      <c r="AJ143" s="6"/>
      <c r="AK143" s="6"/>
      <c r="AL143" s="6"/>
      <c r="AM143" s="6"/>
      <c r="AN143" s="6"/>
    </row>
    <row r="144" spans="1:40" x14ac:dyDescent="0.25">
      <c r="A144" s="6"/>
      <c r="B144" s="6"/>
      <c r="C144" s="6"/>
      <c r="D144" s="6"/>
      <c r="E144" s="6"/>
      <c r="F144" s="6"/>
      <c r="G144" s="100"/>
      <c r="H144" s="6"/>
      <c r="I144" s="6"/>
      <c r="J144" s="6"/>
      <c r="K144" s="6"/>
      <c r="L144" s="6"/>
      <c r="M144" s="6"/>
      <c r="N144" s="6"/>
      <c r="O144" s="6"/>
      <c r="P144" s="6"/>
      <c r="Q144" s="6"/>
      <c r="R144" s="6"/>
      <c r="S144" s="6"/>
      <c r="T144" s="6"/>
      <c r="U144" s="6"/>
      <c r="V144" s="6"/>
      <c r="W144" s="6"/>
      <c r="X144" s="6"/>
      <c r="Y144" s="6"/>
      <c r="Z144" s="6"/>
      <c r="AA144" s="6"/>
      <c r="AB144" s="6"/>
      <c r="AC144" s="6"/>
      <c r="AD144" s="6"/>
      <c r="AE144" s="6"/>
      <c r="AF144" s="6"/>
      <c r="AG144" s="6"/>
      <c r="AH144" s="6"/>
      <c r="AI144" s="6"/>
      <c r="AJ144" s="6"/>
      <c r="AK144" s="6"/>
      <c r="AL144" s="6"/>
      <c r="AM144" s="6"/>
      <c r="AN144" s="6"/>
    </row>
    <row r="145" spans="1:40" x14ac:dyDescent="0.25">
      <c r="A145" s="6"/>
      <c r="B145" s="6"/>
      <c r="C145" s="6"/>
      <c r="D145" s="6"/>
      <c r="E145" s="6"/>
      <c r="F145" s="6"/>
      <c r="G145" s="100"/>
      <c r="H145" s="6"/>
      <c r="I145" s="6"/>
      <c r="J145" s="6"/>
      <c r="K145" s="6"/>
      <c r="L145" s="6"/>
      <c r="M145" s="6"/>
      <c r="N145" s="6"/>
      <c r="O145" s="6"/>
      <c r="P145" s="6"/>
      <c r="Q145" s="6"/>
      <c r="R145" s="6"/>
      <c r="S145" s="6"/>
      <c r="T145" s="6"/>
      <c r="U145" s="6"/>
      <c r="V145" s="6"/>
      <c r="W145" s="6"/>
      <c r="X145" s="6"/>
      <c r="Y145" s="6"/>
      <c r="Z145" s="6"/>
      <c r="AA145" s="6"/>
      <c r="AB145" s="6"/>
      <c r="AC145" s="6"/>
      <c r="AD145" s="6"/>
      <c r="AE145" s="6"/>
      <c r="AF145" s="6"/>
      <c r="AG145" s="6"/>
      <c r="AH145" s="6"/>
      <c r="AI145" s="6"/>
      <c r="AJ145" s="6"/>
      <c r="AK145" s="6"/>
      <c r="AL145" s="6"/>
      <c r="AM145" s="6"/>
      <c r="AN145" s="6"/>
    </row>
    <row r="146" spans="1:40" x14ac:dyDescent="0.25">
      <c r="A146" s="6"/>
      <c r="B146" s="6"/>
      <c r="C146" s="6"/>
      <c r="D146" s="6"/>
      <c r="E146" s="6"/>
      <c r="F146" s="6"/>
      <c r="G146" s="100"/>
      <c r="H146" s="6"/>
      <c r="I146" s="6"/>
      <c r="J146" s="6"/>
      <c r="K146" s="6"/>
      <c r="L146" s="6"/>
      <c r="M146" s="6"/>
      <c r="N146" s="6"/>
      <c r="O146" s="6"/>
      <c r="P146" s="6"/>
      <c r="Q146" s="6"/>
      <c r="R146" s="6"/>
      <c r="S146" s="6"/>
      <c r="T146" s="6"/>
      <c r="U146" s="6"/>
      <c r="V146" s="6"/>
      <c r="W146" s="6"/>
      <c r="X146" s="6"/>
      <c r="Y146" s="6"/>
      <c r="Z146" s="6"/>
      <c r="AA146" s="6"/>
      <c r="AB146" s="6"/>
      <c r="AC146" s="6"/>
      <c r="AD146" s="6"/>
      <c r="AE146" s="6"/>
      <c r="AF146" s="6"/>
      <c r="AG146" s="6"/>
      <c r="AH146" s="6"/>
      <c r="AI146" s="6"/>
      <c r="AJ146" s="6"/>
      <c r="AK146" s="6"/>
      <c r="AL146" s="6"/>
      <c r="AM146" s="6"/>
      <c r="AN146" s="6"/>
    </row>
    <row r="147" spans="1:40" x14ac:dyDescent="0.25">
      <c r="A147" s="6"/>
      <c r="B147" s="6"/>
      <c r="C147" s="6"/>
      <c r="D147" s="6"/>
      <c r="E147" s="6"/>
      <c r="F147" s="6"/>
      <c r="G147" s="100"/>
      <c r="H147" s="6"/>
      <c r="I147" s="6"/>
      <c r="J147" s="6"/>
      <c r="K147" s="6"/>
      <c r="L147" s="6"/>
      <c r="M147" s="6"/>
      <c r="N147" s="6"/>
      <c r="O147" s="6"/>
      <c r="P147" s="6"/>
      <c r="Q147" s="6"/>
      <c r="R147" s="6"/>
      <c r="S147" s="6"/>
      <c r="T147" s="6"/>
      <c r="U147" s="6"/>
      <c r="V147" s="6"/>
      <c r="W147" s="6"/>
      <c r="X147" s="6"/>
      <c r="Y147" s="6"/>
      <c r="Z147" s="6"/>
      <c r="AA147" s="6"/>
      <c r="AB147" s="6"/>
      <c r="AC147" s="6"/>
      <c r="AD147" s="6"/>
      <c r="AE147" s="6"/>
      <c r="AF147" s="6"/>
      <c r="AG147" s="6"/>
      <c r="AH147" s="6"/>
      <c r="AI147" s="6"/>
      <c r="AJ147" s="6"/>
      <c r="AK147" s="6"/>
      <c r="AL147" s="6"/>
      <c r="AM147" s="6"/>
      <c r="AN147" s="6"/>
    </row>
    <row r="148" spans="1:40" x14ac:dyDescent="0.25">
      <c r="A148" s="6"/>
      <c r="B148" s="6"/>
      <c r="C148" s="6"/>
      <c r="D148" s="6"/>
      <c r="E148" s="6"/>
      <c r="F148" s="6"/>
      <c r="G148" s="100"/>
      <c r="H148" s="6"/>
      <c r="I148" s="6"/>
      <c r="J148" s="6"/>
      <c r="K148" s="6"/>
      <c r="L148" s="6"/>
      <c r="M148" s="6"/>
      <c r="N148" s="6"/>
      <c r="O148" s="6"/>
      <c r="P148" s="6"/>
      <c r="Q148" s="6"/>
      <c r="R148" s="6"/>
      <c r="S148" s="6"/>
      <c r="T148" s="6"/>
      <c r="U148" s="6"/>
      <c r="V148" s="6"/>
      <c r="W148" s="6"/>
      <c r="X148" s="6"/>
      <c r="Y148" s="6"/>
      <c r="Z148" s="6"/>
      <c r="AA148" s="6"/>
      <c r="AB148" s="6"/>
      <c r="AC148" s="6"/>
      <c r="AD148" s="6"/>
      <c r="AE148" s="6"/>
      <c r="AF148" s="6"/>
      <c r="AG148" s="6"/>
      <c r="AH148" s="6"/>
      <c r="AI148" s="6"/>
      <c r="AJ148" s="6"/>
      <c r="AK148" s="6"/>
      <c r="AL148" s="6"/>
      <c r="AM148" s="6"/>
      <c r="AN148" s="6"/>
    </row>
    <row r="149" spans="1:40" x14ac:dyDescent="0.25">
      <c r="A149" s="6"/>
      <c r="B149" s="6"/>
      <c r="C149" s="6"/>
      <c r="D149" s="6"/>
      <c r="E149" s="6"/>
      <c r="F149" s="6"/>
      <c r="G149" s="100"/>
      <c r="H149" s="6"/>
      <c r="I149" s="6"/>
      <c r="J149" s="6"/>
      <c r="K149" s="6"/>
      <c r="L149" s="6"/>
      <c r="M149" s="6"/>
      <c r="N149" s="6"/>
      <c r="O149" s="6"/>
      <c r="P149" s="6"/>
      <c r="Q149" s="6"/>
      <c r="R149" s="6"/>
      <c r="S149" s="6"/>
      <c r="T149" s="6"/>
      <c r="U149" s="6"/>
      <c r="V149" s="6"/>
      <c r="W149" s="6"/>
      <c r="X149" s="6"/>
      <c r="Y149" s="6"/>
      <c r="Z149" s="6"/>
      <c r="AA149" s="6"/>
      <c r="AB149" s="6"/>
      <c r="AC149" s="6"/>
      <c r="AD149" s="6"/>
      <c r="AE149" s="6"/>
      <c r="AF149" s="6"/>
      <c r="AG149" s="6"/>
      <c r="AH149" s="6"/>
      <c r="AI149" s="6"/>
      <c r="AJ149" s="6"/>
      <c r="AK149" s="6"/>
      <c r="AL149" s="6"/>
      <c r="AM149" s="6"/>
      <c r="AN149" s="6"/>
    </row>
    <row r="150" spans="1:40" x14ac:dyDescent="0.25">
      <c r="A150" s="6"/>
      <c r="B150" s="6"/>
      <c r="C150" s="6"/>
      <c r="D150" s="6"/>
      <c r="E150" s="6"/>
      <c r="F150" s="6"/>
      <c r="G150" s="100"/>
      <c r="H150" s="6"/>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row>
    <row r="151" spans="1:40" x14ac:dyDescent="0.25">
      <c r="A151" s="6"/>
      <c r="B151" s="6"/>
      <c r="C151" s="6"/>
      <c r="D151" s="6"/>
      <c r="E151" s="6"/>
      <c r="F151" s="6"/>
      <c r="G151" s="100"/>
      <c r="H151" s="6"/>
      <c r="I151" s="6"/>
      <c r="J151" s="6"/>
      <c r="K151" s="6"/>
      <c r="L151" s="6"/>
      <c r="M151" s="6"/>
      <c r="N151" s="6"/>
      <c r="O151" s="6"/>
      <c r="P151" s="6"/>
      <c r="Q151" s="6"/>
      <c r="R151" s="6"/>
      <c r="S151" s="6"/>
      <c r="T151" s="6"/>
      <c r="U151" s="6"/>
      <c r="V151" s="6"/>
      <c r="W151" s="6"/>
      <c r="X151" s="6"/>
      <c r="Y151" s="6"/>
      <c r="Z151" s="6"/>
      <c r="AA151" s="6"/>
      <c r="AB151" s="6"/>
      <c r="AC151" s="6"/>
      <c r="AD151" s="6"/>
      <c r="AE151" s="6"/>
      <c r="AF151" s="6"/>
      <c r="AG151" s="6"/>
      <c r="AH151" s="6"/>
      <c r="AI151" s="6"/>
      <c r="AJ151" s="6"/>
      <c r="AK151" s="6"/>
      <c r="AL151" s="6"/>
      <c r="AM151" s="6"/>
      <c r="AN151" s="6"/>
    </row>
    <row r="152" spans="1:40" x14ac:dyDescent="0.25">
      <c r="A152" s="6"/>
      <c r="B152" s="6"/>
      <c r="C152" s="6"/>
      <c r="D152" s="6"/>
      <c r="E152" s="6"/>
      <c r="F152" s="6"/>
      <c r="G152" s="100"/>
      <c r="H152" s="6"/>
      <c r="I152" s="6"/>
      <c r="J152" s="6"/>
      <c r="K152" s="6"/>
      <c r="L152" s="6"/>
      <c r="M152" s="6"/>
      <c r="N152" s="6"/>
      <c r="O152" s="6"/>
      <c r="P152" s="6"/>
      <c r="Q152" s="6"/>
      <c r="R152" s="6"/>
      <c r="S152" s="6"/>
      <c r="T152" s="6"/>
      <c r="U152" s="6"/>
      <c r="V152" s="6"/>
      <c r="W152" s="6"/>
      <c r="X152" s="6"/>
      <c r="Y152" s="6"/>
      <c r="Z152" s="6"/>
      <c r="AA152" s="6"/>
      <c r="AB152" s="6"/>
      <c r="AC152" s="6"/>
      <c r="AD152" s="6"/>
      <c r="AE152" s="6"/>
      <c r="AF152" s="6"/>
      <c r="AG152" s="6"/>
      <c r="AH152" s="6"/>
      <c r="AI152" s="6"/>
      <c r="AJ152" s="6"/>
      <c r="AK152" s="6"/>
      <c r="AL152" s="6"/>
      <c r="AM152" s="6"/>
      <c r="AN152" s="6"/>
    </row>
    <row r="153" spans="1:40" x14ac:dyDescent="0.25">
      <c r="A153" s="6"/>
      <c r="B153" s="6"/>
      <c r="C153" s="6"/>
      <c r="D153" s="6"/>
      <c r="E153" s="6"/>
      <c r="F153" s="6"/>
      <c r="G153" s="100"/>
      <c r="H153" s="6"/>
      <c r="I153" s="6"/>
      <c r="J153" s="6"/>
      <c r="K153" s="6"/>
      <c r="L153" s="6"/>
      <c r="M153" s="6"/>
      <c r="N153" s="6"/>
      <c r="O153" s="6"/>
      <c r="P153" s="6"/>
      <c r="Q153" s="6"/>
      <c r="R153" s="6"/>
      <c r="S153" s="6"/>
      <c r="T153" s="6"/>
      <c r="U153" s="6"/>
      <c r="V153" s="6"/>
      <c r="W153" s="6"/>
      <c r="X153" s="6"/>
      <c r="Y153" s="6"/>
      <c r="Z153" s="6"/>
      <c r="AA153" s="6"/>
      <c r="AB153" s="6"/>
      <c r="AC153" s="6"/>
      <c r="AD153" s="6"/>
      <c r="AE153" s="6"/>
      <c r="AF153" s="6"/>
      <c r="AG153" s="6"/>
      <c r="AH153" s="6"/>
      <c r="AI153" s="6"/>
      <c r="AJ153" s="6"/>
      <c r="AK153" s="6"/>
      <c r="AL153" s="6"/>
      <c r="AM153" s="6"/>
      <c r="AN153" s="6"/>
    </row>
    <row r="154" spans="1:40" x14ac:dyDescent="0.25">
      <c r="A154" s="6"/>
      <c r="B154" s="6"/>
      <c r="C154" s="6"/>
      <c r="D154" s="6"/>
      <c r="E154" s="6"/>
      <c r="F154" s="6"/>
      <c r="G154" s="100"/>
      <c r="H154" s="6"/>
      <c r="I154" s="6"/>
      <c r="J154" s="6"/>
      <c r="K154" s="6"/>
      <c r="L154" s="6"/>
      <c r="M154" s="6"/>
      <c r="N154" s="6"/>
      <c r="O154" s="6"/>
      <c r="P154" s="6"/>
      <c r="Q154" s="6"/>
      <c r="R154" s="6"/>
      <c r="S154" s="6"/>
      <c r="T154" s="6"/>
      <c r="U154" s="6"/>
      <c r="V154" s="6"/>
      <c r="W154" s="6"/>
      <c r="X154" s="6"/>
      <c r="Y154" s="6"/>
      <c r="Z154" s="6"/>
      <c r="AA154" s="6"/>
      <c r="AB154" s="6"/>
      <c r="AC154" s="6"/>
      <c r="AD154" s="6"/>
      <c r="AE154" s="6"/>
      <c r="AF154" s="6"/>
      <c r="AG154" s="6"/>
      <c r="AH154" s="6"/>
      <c r="AI154" s="6"/>
      <c r="AJ154" s="6"/>
      <c r="AK154" s="6"/>
      <c r="AL154" s="6"/>
      <c r="AM154" s="6"/>
      <c r="AN154" s="6"/>
    </row>
    <row r="155" spans="1:40" x14ac:dyDescent="0.25">
      <c r="A155" s="6"/>
      <c r="B155" s="6"/>
      <c r="C155" s="6"/>
      <c r="D155" s="6"/>
      <c r="E155" s="6"/>
      <c r="F155" s="6"/>
      <c r="G155" s="100"/>
      <c r="H155" s="6"/>
      <c r="I155" s="6"/>
      <c r="J155" s="6"/>
      <c r="K155" s="6"/>
      <c r="L155" s="6"/>
      <c r="M155" s="6"/>
      <c r="N155" s="6"/>
      <c r="O155" s="6"/>
      <c r="P155" s="6"/>
      <c r="Q155" s="6"/>
      <c r="R155" s="6"/>
      <c r="S155" s="6"/>
      <c r="T155" s="6"/>
      <c r="U155" s="6"/>
      <c r="V155" s="6"/>
      <c r="W155" s="6"/>
      <c r="X155" s="6"/>
      <c r="Y155" s="6"/>
      <c r="Z155" s="6"/>
      <c r="AA155" s="6"/>
      <c r="AB155" s="6"/>
      <c r="AC155" s="6"/>
      <c r="AD155" s="6"/>
      <c r="AE155" s="6"/>
      <c r="AF155" s="6"/>
      <c r="AG155" s="6"/>
      <c r="AH155" s="6"/>
      <c r="AI155" s="6"/>
      <c r="AJ155" s="6"/>
      <c r="AK155" s="6"/>
      <c r="AL155" s="6"/>
      <c r="AM155" s="6"/>
      <c r="AN155" s="6"/>
    </row>
    <row r="156" spans="1:40" x14ac:dyDescent="0.25">
      <c r="A156" s="6"/>
      <c r="B156" s="6"/>
      <c r="C156" s="6"/>
      <c r="D156" s="6"/>
      <c r="E156" s="6"/>
      <c r="F156" s="6"/>
      <c r="G156" s="100"/>
      <c r="H156" s="6"/>
      <c r="I156" s="6"/>
      <c r="J156" s="6"/>
      <c r="K156" s="6"/>
      <c r="L156" s="6"/>
      <c r="M156" s="6"/>
      <c r="N156" s="6"/>
      <c r="O156" s="6"/>
      <c r="P156" s="6"/>
      <c r="Q156" s="6"/>
      <c r="R156" s="6"/>
      <c r="S156" s="6"/>
      <c r="T156" s="6"/>
      <c r="U156" s="6"/>
      <c r="V156" s="6"/>
      <c r="W156" s="6"/>
      <c r="X156" s="6"/>
      <c r="Y156" s="6"/>
      <c r="Z156" s="6"/>
      <c r="AA156" s="6"/>
      <c r="AB156" s="6"/>
      <c r="AC156" s="6"/>
      <c r="AD156" s="6"/>
      <c r="AE156" s="6"/>
      <c r="AF156" s="6"/>
      <c r="AG156" s="6"/>
      <c r="AH156" s="6"/>
      <c r="AI156" s="6"/>
      <c r="AJ156" s="6"/>
      <c r="AK156" s="6"/>
      <c r="AL156" s="6"/>
      <c r="AM156" s="6"/>
      <c r="AN156" s="6"/>
    </row>
    <row r="157" spans="1:40" x14ac:dyDescent="0.25">
      <c r="A157" s="6"/>
      <c r="B157" s="6"/>
      <c r="C157" s="6"/>
      <c r="D157" s="6"/>
      <c r="E157" s="6"/>
      <c r="F157" s="6"/>
      <c r="G157" s="100"/>
      <c r="H157" s="6"/>
      <c r="I157" s="6"/>
      <c r="J157" s="6"/>
      <c r="K157" s="6"/>
      <c r="L157" s="6"/>
      <c r="M157" s="6"/>
      <c r="N157" s="6"/>
      <c r="O157" s="6"/>
      <c r="P157" s="6"/>
      <c r="Q157" s="6"/>
      <c r="R157" s="6"/>
      <c r="S157" s="6"/>
      <c r="T157" s="6"/>
      <c r="U157" s="6"/>
      <c r="V157" s="6"/>
      <c r="W157" s="6"/>
      <c r="X157" s="6"/>
      <c r="Y157" s="6"/>
      <c r="Z157" s="6"/>
      <c r="AA157" s="6"/>
      <c r="AB157" s="6"/>
      <c r="AC157" s="6"/>
      <c r="AD157" s="6"/>
      <c r="AE157" s="6"/>
      <c r="AF157" s="6"/>
      <c r="AG157" s="6"/>
      <c r="AH157" s="6"/>
      <c r="AI157" s="6"/>
      <c r="AJ157" s="6"/>
      <c r="AK157" s="6"/>
      <c r="AL157" s="6"/>
      <c r="AM157" s="6"/>
      <c r="AN157" s="6"/>
    </row>
    <row r="158" spans="1:40" x14ac:dyDescent="0.25">
      <c r="A158" s="6"/>
      <c r="B158" s="6"/>
      <c r="C158" s="6"/>
      <c r="D158" s="6"/>
      <c r="E158" s="6"/>
      <c r="F158" s="6"/>
      <c r="G158" s="100"/>
      <c r="H158" s="6"/>
      <c r="I158" s="6"/>
      <c r="J158" s="6"/>
      <c r="K158" s="6"/>
      <c r="L158" s="6"/>
      <c r="M158" s="6"/>
      <c r="N158" s="6"/>
      <c r="O158" s="6"/>
      <c r="P158" s="6"/>
      <c r="Q158" s="6"/>
      <c r="R158" s="6"/>
      <c r="S158" s="6"/>
      <c r="T158" s="6"/>
      <c r="U158" s="6"/>
      <c r="V158" s="6"/>
      <c r="W158" s="6"/>
      <c r="X158" s="6"/>
      <c r="Y158" s="6"/>
      <c r="Z158" s="6"/>
      <c r="AA158" s="6"/>
      <c r="AB158" s="6"/>
      <c r="AC158" s="6"/>
      <c r="AD158" s="6"/>
      <c r="AE158" s="6"/>
      <c r="AF158" s="6"/>
      <c r="AG158" s="6"/>
      <c r="AH158" s="6"/>
      <c r="AI158" s="6"/>
      <c r="AJ158" s="6"/>
      <c r="AK158" s="6"/>
      <c r="AL158" s="6"/>
      <c r="AM158" s="6"/>
      <c r="AN158" s="6"/>
    </row>
    <row r="159" spans="1:40" x14ac:dyDescent="0.25">
      <c r="A159" s="6"/>
      <c r="B159" s="6"/>
      <c r="C159" s="6"/>
      <c r="D159" s="6"/>
      <c r="E159" s="6"/>
      <c r="F159" s="6"/>
      <c r="G159" s="100"/>
      <c r="H159" s="6"/>
      <c r="I159" s="6"/>
      <c r="J159" s="6"/>
      <c r="K159" s="6"/>
      <c r="L159" s="6"/>
      <c r="M159" s="6"/>
      <c r="N159" s="6"/>
      <c r="O159" s="6"/>
      <c r="P159" s="6"/>
      <c r="Q159" s="6"/>
      <c r="R159" s="6"/>
      <c r="S159" s="6"/>
      <c r="T159" s="6"/>
      <c r="U159" s="6"/>
      <c r="V159" s="6"/>
      <c r="W159" s="6"/>
      <c r="X159" s="6"/>
      <c r="Y159" s="6"/>
      <c r="Z159" s="6"/>
      <c r="AA159" s="6"/>
      <c r="AB159" s="6"/>
      <c r="AC159" s="6"/>
      <c r="AD159" s="6"/>
      <c r="AE159" s="6"/>
      <c r="AF159" s="6"/>
      <c r="AG159" s="6"/>
      <c r="AH159" s="6"/>
      <c r="AI159" s="6"/>
      <c r="AJ159" s="6"/>
      <c r="AK159" s="6"/>
      <c r="AL159" s="6"/>
      <c r="AM159" s="6"/>
      <c r="AN159" s="6"/>
    </row>
    <row r="160" spans="1:40" x14ac:dyDescent="0.25">
      <c r="A160" s="6"/>
      <c r="B160" s="6"/>
      <c r="C160" s="6"/>
      <c r="D160" s="6"/>
      <c r="E160" s="6"/>
      <c r="F160" s="6"/>
      <c r="G160" s="100"/>
      <c r="H160" s="6"/>
      <c r="I160" s="6"/>
      <c r="J160" s="6"/>
      <c r="K160" s="6"/>
      <c r="L160" s="6"/>
      <c r="M160" s="6"/>
      <c r="N160" s="6"/>
      <c r="O160" s="6"/>
      <c r="P160" s="6"/>
      <c r="Q160" s="6"/>
      <c r="R160" s="6"/>
      <c r="S160" s="6"/>
      <c r="T160" s="6"/>
      <c r="U160" s="6"/>
      <c r="V160" s="6"/>
      <c r="W160" s="6"/>
      <c r="X160" s="6"/>
      <c r="Y160" s="6"/>
      <c r="Z160" s="6"/>
      <c r="AA160" s="6"/>
      <c r="AB160" s="6"/>
      <c r="AC160" s="6"/>
      <c r="AD160" s="6"/>
      <c r="AE160" s="6"/>
      <c r="AF160" s="6"/>
      <c r="AG160" s="6"/>
      <c r="AH160" s="6"/>
      <c r="AI160" s="6"/>
      <c r="AJ160" s="6"/>
      <c r="AK160" s="6"/>
      <c r="AL160" s="6"/>
      <c r="AM160" s="6"/>
      <c r="AN160" s="6"/>
    </row>
    <row r="161" spans="1:40" x14ac:dyDescent="0.25">
      <c r="A161" s="6"/>
      <c r="B161" s="6"/>
      <c r="C161" s="6"/>
      <c r="D161" s="6"/>
      <c r="E161" s="6"/>
      <c r="F161" s="6"/>
      <c r="G161" s="100"/>
      <c r="H161" s="6"/>
      <c r="I161" s="6"/>
      <c r="J161" s="6"/>
      <c r="K161" s="6"/>
      <c r="L161" s="6"/>
      <c r="M161" s="6"/>
      <c r="N161" s="6"/>
      <c r="O161" s="6"/>
      <c r="P161" s="6"/>
      <c r="Q161" s="6"/>
      <c r="R161" s="6"/>
      <c r="S161" s="6"/>
      <c r="T161" s="6"/>
      <c r="U161" s="6"/>
      <c r="V161" s="6"/>
      <c r="W161" s="6"/>
      <c r="X161" s="6"/>
      <c r="Y161" s="6"/>
      <c r="Z161" s="6"/>
      <c r="AA161" s="6"/>
      <c r="AB161" s="6"/>
      <c r="AC161" s="6"/>
      <c r="AD161" s="6"/>
      <c r="AE161" s="6"/>
      <c r="AF161" s="6"/>
      <c r="AG161" s="6"/>
      <c r="AH161" s="6"/>
      <c r="AI161" s="6"/>
      <c r="AJ161" s="6"/>
      <c r="AK161" s="6"/>
      <c r="AL161" s="6"/>
      <c r="AM161" s="6"/>
      <c r="AN161" s="6"/>
    </row>
    <row r="162" spans="1:40" x14ac:dyDescent="0.25">
      <c r="A162" s="6"/>
      <c r="B162" s="6"/>
      <c r="C162" s="6"/>
      <c r="D162" s="6"/>
      <c r="E162" s="6"/>
      <c r="F162" s="6"/>
      <c r="G162" s="100"/>
      <c r="H162" s="6"/>
      <c r="I162" s="6"/>
      <c r="J162" s="6"/>
      <c r="K162" s="6"/>
      <c r="L162" s="6"/>
      <c r="M162" s="6"/>
      <c r="N162" s="6"/>
      <c r="O162" s="6"/>
      <c r="P162" s="6"/>
      <c r="Q162" s="6"/>
      <c r="R162" s="6"/>
      <c r="S162" s="6"/>
      <c r="T162" s="6"/>
      <c r="U162" s="6"/>
      <c r="V162" s="6"/>
      <c r="W162" s="6"/>
      <c r="X162" s="6"/>
      <c r="Y162" s="6"/>
      <c r="Z162" s="6"/>
      <c r="AA162" s="6"/>
      <c r="AB162" s="6"/>
      <c r="AC162" s="6"/>
      <c r="AD162" s="6"/>
      <c r="AE162" s="6"/>
      <c r="AF162" s="6"/>
      <c r="AG162" s="6"/>
      <c r="AH162" s="6"/>
      <c r="AI162" s="6"/>
      <c r="AJ162" s="6"/>
      <c r="AK162" s="6"/>
      <c r="AL162" s="6"/>
      <c r="AM162" s="6"/>
      <c r="AN162" s="6"/>
    </row>
    <row r="163" spans="1:40" x14ac:dyDescent="0.25">
      <c r="A163" s="6"/>
      <c r="B163" s="6"/>
      <c r="C163" s="6"/>
      <c r="D163" s="6"/>
      <c r="E163" s="6"/>
      <c r="F163" s="6"/>
      <c r="G163" s="100"/>
      <c r="H163" s="6"/>
      <c r="I163" s="6"/>
      <c r="J163" s="6"/>
      <c r="K163" s="6"/>
      <c r="L163" s="6"/>
      <c r="M163" s="6"/>
      <c r="N163" s="6"/>
      <c r="O163" s="6"/>
      <c r="P163" s="6"/>
      <c r="Q163" s="6"/>
      <c r="R163" s="6"/>
      <c r="S163" s="6"/>
      <c r="T163" s="6"/>
      <c r="U163" s="6"/>
      <c r="V163" s="6"/>
      <c r="W163" s="6"/>
      <c r="X163" s="6"/>
      <c r="Y163" s="6"/>
      <c r="Z163" s="6"/>
      <c r="AA163" s="6"/>
      <c r="AB163" s="6"/>
      <c r="AC163" s="6"/>
      <c r="AD163" s="6"/>
      <c r="AE163" s="6"/>
      <c r="AF163" s="6"/>
      <c r="AG163" s="6"/>
      <c r="AH163" s="6"/>
      <c r="AI163" s="6"/>
      <c r="AJ163" s="6"/>
      <c r="AK163" s="6"/>
      <c r="AL163" s="6"/>
      <c r="AM163" s="6"/>
      <c r="AN163" s="6"/>
    </row>
    <row r="164" spans="1:40" x14ac:dyDescent="0.25">
      <c r="A164" s="6"/>
      <c r="B164" s="6"/>
      <c r="C164" s="6"/>
      <c r="D164" s="6"/>
      <c r="E164" s="6"/>
      <c r="F164" s="6"/>
      <c r="G164" s="100"/>
      <c r="H164" s="6"/>
      <c r="I164" s="6"/>
      <c r="J164" s="6"/>
      <c r="K164" s="6"/>
      <c r="L164" s="6"/>
      <c r="M164" s="6"/>
      <c r="N164" s="6"/>
      <c r="O164" s="6"/>
      <c r="P164" s="6"/>
      <c r="Q164" s="6"/>
      <c r="R164" s="6"/>
      <c r="S164" s="6"/>
      <c r="T164" s="6"/>
      <c r="U164" s="6"/>
      <c r="V164" s="6"/>
      <c r="W164" s="6"/>
      <c r="X164" s="6"/>
      <c r="Y164" s="6"/>
      <c r="Z164" s="6"/>
      <c r="AA164" s="6"/>
      <c r="AB164" s="6"/>
      <c r="AC164" s="6"/>
      <c r="AD164" s="6"/>
      <c r="AE164" s="6"/>
      <c r="AF164" s="6"/>
      <c r="AG164" s="6"/>
      <c r="AH164" s="6"/>
      <c r="AI164" s="6"/>
      <c r="AJ164" s="6"/>
      <c r="AK164" s="6"/>
      <c r="AL164" s="6"/>
      <c r="AM164" s="6"/>
      <c r="AN164" s="6"/>
    </row>
    <row r="165" spans="1:40" x14ac:dyDescent="0.25">
      <c r="A165" s="6"/>
      <c r="B165" s="6"/>
      <c r="C165" s="6"/>
      <c r="D165" s="6"/>
      <c r="E165" s="6"/>
      <c r="F165" s="6"/>
      <c r="G165" s="100"/>
      <c r="H165" s="6"/>
      <c r="I165" s="6"/>
      <c r="J165" s="6"/>
      <c r="K165" s="6"/>
      <c r="L165" s="6"/>
      <c r="M165" s="6"/>
      <c r="N165" s="6"/>
      <c r="O165" s="6"/>
      <c r="P165" s="6"/>
      <c r="Q165" s="6"/>
      <c r="R165" s="6"/>
      <c r="S165" s="6"/>
      <c r="T165" s="6"/>
      <c r="U165" s="6"/>
      <c r="V165" s="6"/>
      <c r="W165" s="6"/>
      <c r="X165" s="6"/>
      <c r="Y165" s="6"/>
      <c r="Z165" s="6"/>
      <c r="AA165" s="6"/>
      <c r="AB165" s="6"/>
      <c r="AC165" s="6"/>
      <c r="AD165" s="6"/>
      <c r="AE165" s="6"/>
      <c r="AF165" s="6"/>
      <c r="AG165" s="6"/>
      <c r="AH165" s="6"/>
      <c r="AI165" s="6"/>
      <c r="AJ165" s="6"/>
      <c r="AK165" s="6"/>
      <c r="AL165" s="6"/>
      <c r="AM165" s="6"/>
      <c r="AN165" s="6"/>
    </row>
    <row r="166" spans="1:40" x14ac:dyDescent="0.25">
      <c r="A166" s="6"/>
      <c r="B166" s="6"/>
      <c r="C166" s="6"/>
      <c r="D166" s="6"/>
      <c r="E166" s="6"/>
      <c r="F166" s="6"/>
      <c r="G166" s="100"/>
      <c r="H166" s="6"/>
      <c r="I166" s="6"/>
      <c r="J166" s="6"/>
      <c r="K166" s="6"/>
      <c r="L166" s="6"/>
      <c r="M166" s="6"/>
      <c r="N166" s="6"/>
      <c r="O166" s="6"/>
      <c r="P166" s="6"/>
      <c r="Q166" s="6"/>
      <c r="R166" s="6"/>
      <c r="S166" s="6"/>
      <c r="T166" s="6"/>
      <c r="U166" s="6"/>
      <c r="V166" s="6"/>
      <c r="W166" s="6"/>
      <c r="X166" s="6"/>
      <c r="Y166" s="6"/>
      <c r="Z166" s="6"/>
      <c r="AA166" s="6"/>
      <c r="AB166" s="6"/>
      <c r="AC166" s="6"/>
      <c r="AD166" s="6"/>
      <c r="AE166" s="6"/>
      <c r="AF166" s="6"/>
      <c r="AG166" s="6"/>
      <c r="AH166" s="6"/>
      <c r="AI166" s="6"/>
      <c r="AJ166" s="6"/>
      <c r="AK166" s="6"/>
      <c r="AL166" s="6"/>
      <c r="AM166" s="6"/>
      <c r="AN166" s="6"/>
    </row>
    <row r="167" spans="1:40" x14ac:dyDescent="0.25">
      <c r="A167" s="6"/>
      <c r="B167" s="6"/>
      <c r="C167" s="6"/>
      <c r="D167" s="6"/>
      <c r="E167" s="6"/>
      <c r="F167" s="6"/>
      <c r="G167" s="100"/>
      <c r="H167" s="6"/>
      <c r="I167" s="6"/>
      <c r="J167" s="6"/>
      <c r="K167" s="6"/>
      <c r="L167" s="6"/>
      <c r="M167" s="6"/>
      <c r="N167" s="6"/>
      <c r="O167" s="6"/>
      <c r="P167" s="6"/>
      <c r="Q167" s="6"/>
      <c r="R167" s="6"/>
      <c r="S167" s="6"/>
      <c r="T167" s="6"/>
      <c r="U167" s="6"/>
      <c r="V167" s="6"/>
      <c r="W167" s="6"/>
      <c r="X167" s="6"/>
      <c r="Y167" s="6"/>
      <c r="Z167" s="6"/>
      <c r="AA167" s="6"/>
      <c r="AB167" s="6"/>
      <c r="AC167" s="6"/>
      <c r="AD167" s="6"/>
      <c r="AE167" s="6"/>
      <c r="AF167" s="6"/>
      <c r="AG167" s="6"/>
      <c r="AH167" s="6"/>
      <c r="AI167" s="6"/>
      <c r="AJ167" s="6"/>
      <c r="AK167" s="6"/>
      <c r="AL167" s="6"/>
      <c r="AM167" s="6"/>
      <c r="AN167" s="6"/>
    </row>
    <row r="168" spans="1:40" x14ac:dyDescent="0.25">
      <c r="A168" s="6"/>
      <c r="B168" s="6"/>
      <c r="C168" s="6"/>
      <c r="D168" s="6"/>
      <c r="E168" s="6"/>
      <c r="F168" s="6"/>
      <c r="G168" s="100"/>
      <c r="H168" s="6"/>
      <c r="I168" s="6"/>
      <c r="J168" s="6"/>
      <c r="K168" s="6"/>
      <c r="L168" s="6"/>
      <c r="M168" s="6"/>
      <c r="N168" s="6"/>
      <c r="O168" s="6"/>
      <c r="P168" s="6"/>
      <c r="Q168" s="6"/>
      <c r="R168" s="6"/>
      <c r="S168" s="6"/>
      <c r="T168" s="6"/>
      <c r="U168" s="6"/>
      <c r="V168" s="6"/>
      <c r="W168" s="6"/>
      <c r="X168" s="6"/>
      <c r="Y168" s="6"/>
      <c r="Z168" s="6"/>
      <c r="AA168" s="6"/>
      <c r="AB168" s="6"/>
      <c r="AC168" s="6"/>
      <c r="AD168" s="6"/>
      <c r="AE168" s="6"/>
      <c r="AF168" s="6"/>
      <c r="AG168" s="6"/>
      <c r="AH168" s="6"/>
      <c r="AI168" s="6"/>
      <c r="AJ168" s="6"/>
      <c r="AK168" s="6"/>
      <c r="AL168" s="6"/>
      <c r="AM168" s="6"/>
      <c r="AN168" s="6"/>
    </row>
    <row r="169" spans="1:40" x14ac:dyDescent="0.25">
      <c r="A169" s="6"/>
      <c r="B169" s="6"/>
      <c r="C169" s="6"/>
      <c r="D169" s="6"/>
      <c r="E169" s="6"/>
      <c r="F169" s="6"/>
      <c r="G169" s="100"/>
      <c r="H169" s="6"/>
      <c r="I169" s="6"/>
      <c r="J169" s="6"/>
      <c r="K169" s="6"/>
      <c r="L169" s="6"/>
      <c r="M169" s="6"/>
      <c r="N169" s="6"/>
      <c r="O169" s="6"/>
      <c r="P169" s="6"/>
      <c r="Q169" s="6"/>
      <c r="R169" s="6"/>
      <c r="S169" s="6"/>
      <c r="T169" s="6"/>
      <c r="U169" s="6"/>
      <c r="V169" s="6"/>
      <c r="W169" s="6"/>
      <c r="X169" s="6"/>
      <c r="Y169" s="6"/>
      <c r="Z169" s="6"/>
      <c r="AA169" s="6"/>
      <c r="AB169" s="6"/>
      <c r="AC169" s="6"/>
      <c r="AD169" s="6"/>
      <c r="AE169" s="6"/>
      <c r="AF169" s="6"/>
      <c r="AG169" s="6"/>
      <c r="AH169" s="6"/>
      <c r="AI169" s="6"/>
      <c r="AJ169" s="6"/>
      <c r="AK169" s="6"/>
      <c r="AL169" s="6"/>
      <c r="AM169" s="6"/>
      <c r="AN169" s="6"/>
    </row>
    <row r="170" spans="1:40" x14ac:dyDescent="0.25">
      <c r="A170" s="6"/>
      <c r="B170" s="6"/>
      <c r="C170" s="6"/>
      <c r="D170" s="6"/>
      <c r="E170" s="6"/>
      <c r="F170" s="6"/>
      <c r="G170" s="100"/>
      <c r="H170" s="6"/>
      <c r="I170" s="6"/>
      <c r="J170" s="6"/>
      <c r="K170" s="6"/>
      <c r="L170" s="6"/>
      <c r="M170" s="6"/>
      <c r="N170" s="6"/>
      <c r="O170" s="6"/>
      <c r="P170" s="6"/>
      <c r="Q170" s="6"/>
      <c r="R170" s="6"/>
      <c r="S170" s="6"/>
      <c r="T170" s="6"/>
      <c r="U170" s="6"/>
      <c r="V170" s="6"/>
      <c r="W170" s="6"/>
      <c r="X170" s="6"/>
      <c r="Y170" s="6"/>
      <c r="Z170" s="6"/>
      <c r="AA170" s="6"/>
      <c r="AB170" s="6"/>
      <c r="AC170" s="6"/>
      <c r="AD170" s="6"/>
      <c r="AE170" s="6"/>
      <c r="AF170" s="6"/>
      <c r="AG170" s="6"/>
      <c r="AH170" s="6"/>
      <c r="AI170" s="6"/>
      <c r="AJ170" s="6"/>
      <c r="AK170" s="6"/>
      <c r="AL170" s="6"/>
      <c r="AM170" s="6"/>
      <c r="AN170" s="6"/>
    </row>
    <row r="171" spans="1:40" x14ac:dyDescent="0.25">
      <c r="A171" s="6"/>
      <c r="B171" s="6"/>
      <c r="C171" s="6"/>
      <c r="D171" s="6"/>
      <c r="E171" s="6"/>
      <c r="F171" s="6"/>
      <c r="G171" s="100"/>
      <c r="H171" s="6"/>
      <c r="I171" s="6"/>
      <c r="J171" s="6"/>
      <c r="K171" s="6"/>
      <c r="L171" s="6"/>
      <c r="M171" s="6"/>
      <c r="N171" s="6"/>
      <c r="O171" s="6"/>
      <c r="P171" s="6"/>
      <c r="Q171" s="6"/>
      <c r="R171" s="6"/>
      <c r="S171" s="6"/>
      <c r="T171" s="6"/>
      <c r="U171" s="6"/>
      <c r="V171" s="6"/>
      <c r="W171" s="6"/>
      <c r="X171" s="6"/>
      <c r="Y171" s="6"/>
      <c r="Z171" s="6"/>
      <c r="AA171" s="6"/>
      <c r="AB171" s="6"/>
      <c r="AC171" s="6"/>
      <c r="AD171" s="6"/>
      <c r="AE171" s="6"/>
      <c r="AF171" s="6"/>
      <c r="AG171" s="6"/>
      <c r="AH171" s="6"/>
      <c r="AI171" s="6"/>
      <c r="AJ171" s="6"/>
      <c r="AK171" s="6"/>
      <c r="AL171" s="6"/>
      <c r="AM171" s="6"/>
      <c r="AN171" s="6"/>
    </row>
    <row r="172" spans="1:40" x14ac:dyDescent="0.25">
      <c r="A172" s="6"/>
      <c r="B172" s="6"/>
      <c r="C172" s="6"/>
      <c r="D172" s="6"/>
      <c r="E172" s="6"/>
      <c r="F172" s="6"/>
      <c r="G172" s="100"/>
      <c r="H172" s="6"/>
      <c r="I172" s="6"/>
      <c r="J172" s="6"/>
      <c r="K172" s="6"/>
      <c r="L172" s="6"/>
      <c r="M172" s="6"/>
      <c r="N172" s="6"/>
      <c r="O172" s="6"/>
      <c r="P172" s="6"/>
      <c r="Q172" s="6"/>
      <c r="R172" s="6"/>
      <c r="S172" s="6"/>
      <c r="T172" s="6"/>
      <c r="U172" s="6"/>
      <c r="V172" s="6"/>
      <c r="W172" s="6"/>
      <c r="X172" s="6"/>
      <c r="Y172" s="6"/>
      <c r="Z172" s="6"/>
      <c r="AA172" s="6"/>
      <c r="AB172" s="6"/>
      <c r="AC172" s="6"/>
      <c r="AD172" s="6"/>
      <c r="AE172" s="6"/>
      <c r="AF172" s="6"/>
      <c r="AG172" s="6"/>
      <c r="AH172" s="6"/>
      <c r="AI172" s="6"/>
      <c r="AJ172" s="6"/>
      <c r="AK172" s="6"/>
      <c r="AL172" s="6"/>
      <c r="AM172" s="6"/>
      <c r="AN172" s="6"/>
    </row>
    <row r="173" spans="1:40" x14ac:dyDescent="0.25">
      <c r="A173" s="6"/>
      <c r="B173" s="6"/>
      <c r="C173" s="6"/>
      <c r="D173" s="6"/>
      <c r="E173" s="6"/>
      <c r="F173" s="6"/>
      <c r="G173" s="100"/>
      <c r="H173" s="6"/>
      <c r="I173" s="6"/>
      <c r="J173" s="6"/>
      <c r="K173" s="6"/>
      <c r="L173" s="6"/>
      <c r="M173" s="6"/>
      <c r="N173" s="6"/>
      <c r="O173" s="6"/>
      <c r="P173" s="6"/>
      <c r="Q173" s="6"/>
      <c r="R173" s="6"/>
      <c r="S173" s="6"/>
      <c r="T173" s="6"/>
      <c r="U173" s="6"/>
      <c r="V173" s="6"/>
      <c r="W173" s="6"/>
      <c r="X173" s="6"/>
      <c r="Y173" s="6"/>
      <c r="Z173" s="6"/>
      <c r="AA173" s="6"/>
      <c r="AB173" s="6"/>
      <c r="AC173" s="6"/>
      <c r="AD173" s="6"/>
      <c r="AE173" s="6"/>
      <c r="AF173" s="6"/>
      <c r="AG173" s="6"/>
      <c r="AH173" s="6"/>
      <c r="AI173" s="6"/>
      <c r="AJ173" s="6"/>
      <c r="AK173" s="6"/>
      <c r="AL173" s="6"/>
      <c r="AM173" s="6"/>
      <c r="AN173" s="6"/>
    </row>
    <row r="174" spans="1:40" x14ac:dyDescent="0.25">
      <c r="A174" s="6"/>
      <c r="B174" s="6"/>
      <c r="C174" s="6"/>
      <c r="D174" s="6"/>
      <c r="E174" s="6"/>
      <c r="F174" s="6"/>
      <c r="G174" s="100"/>
      <c r="H174" s="6"/>
      <c r="I174" s="6"/>
      <c r="J174" s="6"/>
      <c r="K174" s="6"/>
      <c r="L174" s="6"/>
      <c r="M174" s="6"/>
      <c r="N174" s="6"/>
      <c r="O174" s="6"/>
      <c r="P174" s="6"/>
      <c r="Q174" s="6"/>
      <c r="R174" s="6"/>
      <c r="S174" s="6"/>
      <c r="T174" s="6"/>
      <c r="U174" s="6"/>
      <c r="V174" s="6"/>
      <c r="W174" s="6"/>
      <c r="X174" s="6"/>
      <c r="Y174" s="6"/>
      <c r="Z174" s="6"/>
      <c r="AA174" s="6"/>
      <c r="AB174" s="6"/>
      <c r="AC174" s="6"/>
      <c r="AD174" s="6"/>
      <c r="AE174" s="6"/>
      <c r="AF174" s="6"/>
      <c r="AG174" s="6"/>
      <c r="AH174" s="6"/>
      <c r="AI174" s="6"/>
      <c r="AJ174" s="6"/>
      <c r="AK174" s="6"/>
      <c r="AL174" s="6"/>
      <c r="AM174" s="6"/>
      <c r="AN174" s="6"/>
    </row>
    <row r="175" spans="1:40" x14ac:dyDescent="0.25">
      <c r="A175" s="6"/>
      <c r="B175" s="6"/>
      <c r="C175" s="6"/>
      <c r="D175" s="6"/>
      <c r="E175" s="6"/>
      <c r="F175" s="6"/>
      <c r="G175" s="100"/>
      <c r="H175" s="6"/>
      <c r="I175" s="6"/>
      <c r="J175" s="6"/>
      <c r="K175" s="6"/>
      <c r="L175" s="6"/>
      <c r="M175" s="6"/>
      <c r="N175" s="6"/>
      <c r="O175" s="6"/>
      <c r="P175" s="6"/>
      <c r="Q175" s="6"/>
      <c r="R175" s="6"/>
      <c r="S175" s="6"/>
      <c r="T175" s="6"/>
      <c r="U175" s="6"/>
      <c r="V175" s="6"/>
      <c r="W175" s="6"/>
      <c r="X175" s="6"/>
      <c r="Y175" s="6"/>
      <c r="Z175" s="6"/>
      <c r="AA175" s="6"/>
      <c r="AB175" s="6"/>
      <c r="AC175" s="6"/>
      <c r="AD175" s="6"/>
      <c r="AE175" s="6"/>
      <c r="AF175" s="6"/>
      <c r="AG175" s="6"/>
      <c r="AH175" s="6"/>
      <c r="AI175" s="6"/>
      <c r="AJ175" s="6"/>
      <c r="AK175" s="6"/>
      <c r="AL175" s="6"/>
      <c r="AM175" s="6"/>
      <c r="AN175" s="6"/>
    </row>
    <row r="176" spans="1:40" x14ac:dyDescent="0.25">
      <c r="A176" s="6"/>
      <c r="B176" s="6"/>
      <c r="C176" s="6"/>
      <c r="D176" s="6"/>
      <c r="E176" s="6"/>
      <c r="F176" s="6"/>
      <c r="G176" s="100"/>
      <c r="H176" s="6"/>
      <c r="I176" s="6"/>
      <c r="J176" s="6"/>
      <c r="K176" s="6"/>
      <c r="L176" s="6"/>
      <c r="M176" s="6"/>
      <c r="N176" s="6"/>
      <c r="O176" s="6"/>
      <c r="P176" s="6"/>
      <c r="Q176" s="6"/>
      <c r="R176" s="6"/>
      <c r="S176" s="6"/>
      <c r="T176" s="6"/>
      <c r="U176" s="6"/>
      <c r="V176" s="6"/>
      <c r="W176" s="6"/>
      <c r="X176" s="6"/>
      <c r="Y176" s="6"/>
      <c r="Z176" s="6"/>
      <c r="AA176" s="6"/>
      <c r="AB176" s="6"/>
      <c r="AC176" s="6"/>
      <c r="AD176" s="6"/>
      <c r="AE176" s="6"/>
      <c r="AF176" s="6"/>
      <c r="AG176" s="6"/>
      <c r="AH176" s="6"/>
      <c r="AI176" s="6"/>
      <c r="AJ176" s="6"/>
      <c r="AK176" s="6"/>
      <c r="AL176" s="6"/>
      <c r="AM176" s="6"/>
      <c r="AN176" s="6"/>
    </row>
    <row r="177" spans="1:40" x14ac:dyDescent="0.25">
      <c r="A177" s="6"/>
      <c r="B177" s="6"/>
      <c r="C177" s="6"/>
      <c r="D177" s="6"/>
      <c r="E177" s="6"/>
      <c r="F177" s="6"/>
      <c r="G177" s="100"/>
      <c r="H177" s="6"/>
      <c r="I177" s="6"/>
      <c r="J177" s="6"/>
      <c r="K177" s="6"/>
      <c r="L177" s="6"/>
      <c r="M177" s="6"/>
      <c r="N177" s="6"/>
      <c r="O177" s="6"/>
      <c r="P177" s="6"/>
      <c r="Q177" s="6"/>
      <c r="R177" s="6"/>
      <c r="S177" s="6"/>
      <c r="T177" s="6"/>
      <c r="U177" s="6"/>
      <c r="V177" s="6"/>
      <c r="W177" s="6"/>
      <c r="X177" s="6"/>
      <c r="Y177" s="6"/>
      <c r="Z177" s="6"/>
      <c r="AA177" s="6"/>
      <c r="AB177" s="6"/>
      <c r="AC177" s="6"/>
      <c r="AD177" s="6"/>
      <c r="AE177" s="6"/>
      <c r="AF177" s="6"/>
      <c r="AG177" s="6"/>
      <c r="AH177" s="6"/>
      <c r="AI177" s="6"/>
      <c r="AJ177" s="6"/>
      <c r="AK177" s="6"/>
      <c r="AL177" s="6"/>
      <c r="AM177" s="6"/>
      <c r="AN177" s="6"/>
    </row>
    <row r="178" spans="1:40" x14ac:dyDescent="0.25">
      <c r="A178" s="6"/>
      <c r="B178" s="6"/>
      <c r="C178" s="6"/>
      <c r="D178" s="6"/>
      <c r="E178" s="6"/>
      <c r="F178" s="6"/>
      <c r="G178" s="100"/>
      <c r="H178" s="6"/>
      <c r="I178" s="6"/>
      <c r="J178" s="6"/>
      <c r="K178" s="6"/>
      <c r="L178" s="6"/>
      <c r="M178" s="6"/>
      <c r="N178" s="6"/>
      <c r="O178" s="6"/>
      <c r="P178" s="6"/>
      <c r="Q178" s="6"/>
      <c r="R178" s="6"/>
      <c r="S178" s="6"/>
      <c r="T178" s="6"/>
      <c r="U178" s="6"/>
      <c r="V178" s="6"/>
      <c r="W178" s="6"/>
      <c r="X178" s="6"/>
      <c r="Y178" s="6"/>
      <c r="Z178" s="6"/>
      <c r="AA178" s="6"/>
      <c r="AB178" s="6"/>
      <c r="AC178" s="6"/>
      <c r="AD178" s="6"/>
      <c r="AE178" s="6"/>
      <c r="AF178" s="6"/>
      <c r="AG178" s="6"/>
      <c r="AH178" s="6"/>
      <c r="AI178" s="6"/>
      <c r="AJ178" s="6"/>
      <c r="AK178" s="6"/>
      <c r="AL178" s="6"/>
      <c r="AM178" s="6"/>
      <c r="AN178" s="6"/>
    </row>
    <row r="179" spans="1:40" x14ac:dyDescent="0.25">
      <c r="A179" s="6"/>
      <c r="B179" s="6"/>
      <c r="C179" s="6"/>
      <c r="D179" s="6"/>
      <c r="E179" s="6"/>
      <c r="F179" s="6"/>
      <c r="G179" s="100"/>
      <c r="H179" s="6"/>
      <c r="I179" s="6"/>
      <c r="J179" s="6"/>
      <c r="K179" s="6"/>
      <c r="L179" s="6"/>
      <c r="M179" s="6"/>
      <c r="N179" s="6"/>
      <c r="O179" s="6"/>
      <c r="P179" s="6"/>
      <c r="Q179" s="6"/>
      <c r="R179" s="6"/>
      <c r="S179" s="6"/>
      <c r="T179" s="6"/>
      <c r="U179" s="6"/>
      <c r="V179" s="6"/>
      <c r="W179" s="6"/>
      <c r="X179" s="6"/>
      <c r="Y179" s="6"/>
      <c r="Z179" s="6"/>
      <c r="AA179" s="6"/>
      <c r="AB179" s="6"/>
      <c r="AC179" s="6"/>
      <c r="AD179" s="6"/>
      <c r="AE179" s="6"/>
      <c r="AF179" s="6"/>
      <c r="AG179" s="6"/>
      <c r="AH179" s="6"/>
      <c r="AI179" s="6"/>
      <c r="AJ179" s="6"/>
      <c r="AK179" s="6"/>
      <c r="AL179" s="6"/>
      <c r="AM179" s="6"/>
      <c r="AN179" s="6"/>
    </row>
    <row r="180" spans="1:40" x14ac:dyDescent="0.25">
      <c r="A180" s="6"/>
      <c r="B180" s="6"/>
      <c r="C180" s="6"/>
      <c r="D180" s="6"/>
      <c r="E180" s="6"/>
      <c r="F180" s="6"/>
      <c r="G180" s="100"/>
      <c r="H180" s="6"/>
      <c r="I180" s="6"/>
      <c r="J180" s="6"/>
      <c r="K180" s="6"/>
      <c r="L180" s="6"/>
      <c r="M180" s="6"/>
      <c r="N180" s="6"/>
      <c r="O180" s="6"/>
      <c r="P180" s="6"/>
      <c r="Q180" s="6"/>
      <c r="R180" s="6"/>
      <c r="S180" s="6"/>
      <c r="T180" s="6"/>
      <c r="U180" s="6"/>
      <c r="V180" s="6"/>
      <c r="W180" s="6"/>
      <c r="X180" s="6"/>
      <c r="Y180" s="6"/>
      <c r="Z180" s="6"/>
      <c r="AA180" s="6"/>
      <c r="AB180" s="6"/>
      <c r="AC180" s="6"/>
      <c r="AD180" s="6"/>
      <c r="AE180" s="6"/>
      <c r="AF180" s="6"/>
      <c r="AG180" s="6"/>
      <c r="AH180" s="6"/>
      <c r="AI180" s="6"/>
      <c r="AJ180" s="6"/>
      <c r="AK180" s="6"/>
      <c r="AL180" s="6"/>
      <c r="AM180" s="6"/>
      <c r="AN180" s="6"/>
    </row>
    <row r="181" spans="1:40" x14ac:dyDescent="0.25">
      <c r="A181" s="6"/>
      <c r="B181" s="6"/>
      <c r="C181" s="6"/>
      <c r="D181" s="6"/>
      <c r="E181" s="6"/>
      <c r="F181" s="6"/>
      <c r="G181" s="100"/>
      <c r="H181" s="6"/>
      <c r="I181" s="6"/>
      <c r="J181" s="6"/>
      <c r="K181" s="6"/>
      <c r="L181" s="6"/>
      <c r="M181" s="6"/>
      <c r="N181" s="6"/>
      <c r="O181" s="6"/>
      <c r="P181" s="6"/>
      <c r="Q181" s="6"/>
      <c r="R181" s="6"/>
      <c r="S181" s="6"/>
      <c r="T181" s="6"/>
      <c r="U181" s="6"/>
      <c r="V181" s="6"/>
      <c r="W181" s="6"/>
      <c r="X181" s="6"/>
      <c r="Y181" s="6"/>
      <c r="Z181" s="6"/>
      <c r="AA181" s="6"/>
      <c r="AB181" s="6"/>
      <c r="AC181" s="6"/>
      <c r="AD181" s="6"/>
      <c r="AE181" s="6"/>
      <c r="AF181" s="6"/>
      <c r="AG181" s="6"/>
      <c r="AH181" s="6"/>
      <c r="AI181" s="6"/>
      <c r="AJ181" s="6"/>
      <c r="AK181" s="6"/>
      <c r="AL181" s="6"/>
      <c r="AM181" s="6"/>
      <c r="AN181" s="6"/>
    </row>
    <row r="182" spans="1:40" x14ac:dyDescent="0.25">
      <c r="A182" s="6"/>
      <c r="B182" s="6"/>
      <c r="C182" s="6"/>
      <c r="D182" s="6"/>
      <c r="E182" s="6"/>
      <c r="F182" s="6"/>
      <c r="G182" s="100"/>
      <c r="H182" s="6"/>
      <c r="I182" s="6"/>
      <c r="J182" s="6"/>
      <c r="K182" s="6"/>
      <c r="L182" s="6"/>
      <c r="M182" s="6"/>
      <c r="N182" s="6"/>
      <c r="O182" s="6"/>
      <c r="P182" s="6"/>
      <c r="Q182" s="6"/>
      <c r="R182" s="6"/>
      <c r="S182" s="6"/>
      <c r="T182" s="6"/>
      <c r="U182" s="6"/>
      <c r="V182" s="6"/>
      <c r="W182" s="6"/>
      <c r="X182" s="6"/>
      <c r="Y182" s="6"/>
      <c r="Z182" s="6"/>
      <c r="AA182" s="6"/>
      <c r="AB182" s="6"/>
      <c r="AC182" s="6"/>
      <c r="AD182" s="6"/>
      <c r="AE182" s="6"/>
      <c r="AF182" s="6"/>
      <c r="AG182" s="6"/>
      <c r="AH182" s="6"/>
      <c r="AI182" s="6"/>
      <c r="AJ182" s="6"/>
      <c r="AK182" s="6"/>
      <c r="AL182" s="6"/>
      <c r="AM182" s="6"/>
      <c r="AN182" s="6"/>
    </row>
    <row r="183" spans="1:40" x14ac:dyDescent="0.25">
      <c r="A183" s="6"/>
      <c r="B183" s="6"/>
      <c r="C183" s="6"/>
      <c r="D183" s="6"/>
      <c r="E183" s="6"/>
      <c r="F183" s="6"/>
      <c r="G183" s="100"/>
      <c r="H183" s="6"/>
      <c r="I183" s="6"/>
      <c r="J183" s="6"/>
      <c r="K183" s="6"/>
      <c r="L183" s="6"/>
      <c r="M183" s="6"/>
      <c r="N183" s="6"/>
      <c r="O183" s="6"/>
      <c r="P183" s="6"/>
      <c r="Q183" s="6"/>
      <c r="R183" s="6"/>
      <c r="S183" s="6"/>
      <c r="T183" s="6"/>
      <c r="U183" s="6"/>
      <c r="V183" s="6"/>
      <c r="W183" s="6"/>
      <c r="X183" s="6"/>
      <c r="Y183" s="6"/>
      <c r="Z183" s="6"/>
      <c r="AA183" s="6"/>
      <c r="AB183" s="6"/>
      <c r="AC183" s="6"/>
      <c r="AD183" s="6"/>
      <c r="AE183" s="6"/>
      <c r="AF183" s="6"/>
      <c r="AG183" s="6"/>
      <c r="AH183" s="6"/>
      <c r="AI183" s="6"/>
      <c r="AJ183" s="6"/>
      <c r="AK183" s="6"/>
      <c r="AL183" s="6"/>
      <c r="AM183" s="6"/>
      <c r="AN183" s="6"/>
    </row>
    <row r="184" spans="1:40" x14ac:dyDescent="0.25">
      <c r="A184" s="6"/>
      <c r="B184" s="6"/>
      <c r="C184" s="6"/>
      <c r="D184" s="6"/>
      <c r="E184" s="6"/>
      <c r="F184" s="6"/>
      <c r="G184" s="100"/>
      <c r="H184" s="6"/>
      <c r="I184" s="6"/>
      <c r="J184" s="6"/>
      <c r="K184" s="6"/>
      <c r="L184" s="6"/>
      <c r="M184" s="6"/>
      <c r="N184" s="6"/>
      <c r="O184" s="6"/>
      <c r="P184" s="6"/>
      <c r="Q184" s="6"/>
      <c r="R184" s="6"/>
      <c r="S184" s="6"/>
      <c r="T184" s="6"/>
      <c r="U184" s="6"/>
      <c r="V184" s="6"/>
      <c r="W184" s="6"/>
      <c r="X184" s="6"/>
      <c r="Y184" s="6"/>
      <c r="Z184" s="6"/>
      <c r="AA184" s="6"/>
      <c r="AB184" s="6"/>
      <c r="AC184" s="6"/>
      <c r="AD184" s="6"/>
      <c r="AE184" s="6"/>
      <c r="AF184" s="6"/>
      <c r="AG184" s="6"/>
      <c r="AH184" s="6"/>
      <c r="AI184" s="6"/>
      <c r="AJ184" s="6"/>
      <c r="AK184" s="6"/>
      <c r="AL184" s="6"/>
      <c r="AM184" s="6"/>
      <c r="AN184" s="6"/>
    </row>
    <row r="185" spans="1:40" x14ac:dyDescent="0.25">
      <c r="A185" s="6"/>
      <c r="B185" s="6"/>
      <c r="C185" s="6"/>
      <c r="D185" s="6"/>
      <c r="E185" s="6"/>
      <c r="F185" s="6"/>
      <c r="G185" s="100"/>
      <c r="H185" s="6"/>
      <c r="I185" s="6"/>
      <c r="J185" s="6"/>
      <c r="K185" s="6"/>
      <c r="L185" s="6"/>
      <c r="M185" s="6"/>
      <c r="N185" s="6"/>
      <c r="O185" s="6"/>
      <c r="P185" s="6"/>
      <c r="Q185" s="6"/>
      <c r="R185" s="6"/>
      <c r="S185" s="6"/>
      <c r="T185" s="6"/>
      <c r="U185" s="6"/>
      <c r="V185" s="6"/>
      <c r="W185" s="6"/>
      <c r="X185" s="6"/>
      <c r="Y185" s="6"/>
      <c r="Z185" s="6"/>
      <c r="AA185" s="6"/>
      <c r="AB185" s="6"/>
      <c r="AC185" s="6"/>
      <c r="AD185" s="6"/>
      <c r="AE185" s="6"/>
      <c r="AF185" s="6"/>
      <c r="AG185" s="6"/>
      <c r="AH185" s="6"/>
      <c r="AI185" s="6"/>
      <c r="AJ185" s="6"/>
      <c r="AK185" s="6"/>
      <c r="AL185" s="6"/>
      <c r="AM185" s="6"/>
      <c r="AN185" s="6"/>
    </row>
    <row r="186" spans="1:40" x14ac:dyDescent="0.25">
      <c r="A186" s="6"/>
      <c r="B186" s="6"/>
      <c r="C186" s="6"/>
      <c r="D186" s="6"/>
      <c r="E186" s="6"/>
      <c r="F186" s="6"/>
      <c r="G186" s="100"/>
      <c r="H186" s="6"/>
      <c r="I186" s="6"/>
      <c r="J186" s="6"/>
      <c r="K186" s="6"/>
      <c r="L186" s="6"/>
      <c r="M186" s="6"/>
      <c r="N186" s="6"/>
      <c r="O186" s="6"/>
      <c r="P186" s="6"/>
      <c r="Q186" s="6"/>
      <c r="R186" s="6"/>
      <c r="S186" s="6"/>
      <c r="T186" s="6"/>
      <c r="U186" s="6"/>
      <c r="V186" s="6"/>
      <c r="W186" s="6"/>
      <c r="X186" s="6"/>
      <c r="Y186" s="6"/>
      <c r="Z186" s="6"/>
      <c r="AA186" s="6"/>
      <c r="AB186" s="6"/>
      <c r="AC186" s="6"/>
      <c r="AD186" s="6"/>
      <c r="AE186" s="6"/>
      <c r="AF186" s="6"/>
      <c r="AG186" s="6"/>
      <c r="AH186" s="6"/>
      <c r="AI186" s="6"/>
      <c r="AJ186" s="6"/>
      <c r="AK186" s="6"/>
      <c r="AL186" s="6"/>
      <c r="AM186" s="6"/>
      <c r="AN186" s="6"/>
    </row>
    <row r="187" spans="1:40" x14ac:dyDescent="0.25">
      <c r="A187" s="6"/>
      <c r="B187" s="6"/>
      <c r="C187" s="6"/>
      <c r="D187" s="6"/>
      <c r="E187" s="6"/>
      <c r="F187" s="6"/>
      <c r="G187" s="100"/>
      <c r="H187" s="6"/>
      <c r="I187" s="6"/>
      <c r="J187" s="6"/>
      <c r="K187" s="6"/>
      <c r="L187" s="6"/>
      <c r="M187" s="6"/>
      <c r="N187" s="6"/>
      <c r="O187" s="6"/>
      <c r="P187" s="6"/>
      <c r="Q187" s="6"/>
      <c r="R187" s="6"/>
      <c r="S187" s="6"/>
      <c r="T187" s="6"/>
      <c r="U187" s="6"/>
      <c r="V187" s="6"/>
      <c r="W187" s="6"/>
      <c r="X187" s="6"/>
      <c r="Y187" s="6"/>
      <c r="Z187" s="6"/>
      <c r="AA187" s="6"/>
      <c r="AB187" s="6"/>
      <c r="AC187" s="6"/>
      <c r="AD187" s="6"/>
      <c r="AE187" s="6"/>
      <c r="AF187" s="6"/>
      <c r="AG187" s="6"/>
      <c r="AH187" s="6"/>
      <c r="AI187" s="6"/>
      <c r="AJ187" s="6"/>
      <c r="AK187" s="6"/>
      <c r="AL187" s="6"/>
      <c r="AM187" s="6"/>
      <c r="AN187" s="6"/>
    </row>
    <row r="188" spans="1:40" x14ac:dyDescent="0.25">
      <c r="A188" s="6"/>
      <c r="B188" s="6"/>
      <c r="C188" s="6"/>
      <c r="D188" s="6"/>
      <c r="E188" s="6"/>
      <c r="F188" s="6"/>
      <c r="G188" s="100"/>
      <c r="H188" s="6"/>
      <c r="I188" s="6"/>
      <c r="J188" s="6"/>
      <c r="K188" s="6"/>
      <c r="L188" s="6"/>
      <c r="M188" s="6"/>
      <c r="N188" s="6"/>
      <c r="O188" s="6"/>
      <c r="P188" s="6"/>
      <c r="Q188" s="6"/>
      <c r="R188" s="6"/>
      <c r="S188" s="6"/>
      <c r="T188" s="6"/>
      <c r="U188" s="6"/>
      <c r="V188" s="6"/>
      <c r="W188" s="6"/>
      <c r="X188" s="6"/>
      <c r="Y188" s="6"/>
      <c r="Z188" s="6"/>
      <c r="AA188" s="6"/>
      <c r="AB188" s="6"/>
      <c r="AC188" s="6"/>
      <c r="AD188" s="6"/>
      <c r="AE188" s="6"/>
      <c r="AF188" s="6"/>
      <c r="AG188" s="6"/>
      <c r="AH188" s="6"/>
      <c r="AI188" s="6"/>
      <c r="AJ188" s="6"/>
      <c r="AK188" s="6"/>
      <c r="AL188" s="6"/>
      <c r="AM188" s="6"/>
      <c r="AN188" s="6"/>
    </row>
    <row r="189" spans="1:40" x14ac:dyDescent="0.25">
      <c r="A189" s="6"/>
      <c r="B189" s="6"/>
      <c r="C189" s="6"/>
      <c r="D189" s="6"/>
      <c r="E189" s="6"/>
      <c r="F189" s="6"/>
      <c r="G189" s="100"/>
      <c r="H189" s="6"/>
      <c r="I189" s="6"/>
      <c r="J189" s="6"/>
      <c r="K189" s="6"/>
      <c r="L189" s="6"/>
      <c r="M189" s="6"/>
      <c r="N189" s="6"/>
      <c r="O189" s="6"/>
      <c r="P189" s="6"/>
      <c r="Q189" s="6"/>
      <c r="R189" s="6"/>
      <c r="S189" s="6"/>
      <c r="T189" s="6"/>
      <c r="U189" s="6"/>
      <c r="V189" s="6"/>
      <c r="W189" s="6"/>
      <c r="X189" s="6"/>
      <c r="Y189" s="6"/>
      <c r="Z189" s="6"/>
      <c r="AA189" s="6"/>
      <c r="AB189" s="6"/>
      <c r="AC189" s="6"/>
      <c r="AD189" s="6"/>
      <c r="AE189" s="6"/>
      <c r="AF189" s="6"/>
      <c r="AG189" s="6"/>
      <c r="AH189" s="6"/>
      <c r="AI189" s="6"/>
      <c r="AJ189" s="6"/>
      <c r="AK189" s="6"/>
      <c r="AL189" s="6"/>
      <c r="AM189" s="6"/>
      <c r="AN189" s="6"/>
    </row>
    <row r="190" spans="1:40" x14ac:dyDescent="0.25">
      <c r="A190" s="6"/>
      <c r="B190" s="6"/>
      <c r="C190" s="6"/>
      <c r="D190" s="6"/>
      <c r="E190" s="6"/>
      <c r="F190" s="6"/>
      <c r="G190" s="100"/>
      <c r="H190" s="6"/>
      <c r="I190" s="6"/>
      <c r="J190" s="6"/>
      <c r="K190" s="6"/>
      <c r="L190" s="6"/>
      <c r="M190" s="6"/>
      <c r="N190" s="6"/>
      <c r="O190" s="6"/>
      <c r="P190" s="6"/>
      <c r="Q190" s="6"/>
      <c r="R190" s="6"/>
      <c r="S190" s="6"/>
      <c r="T190" s="6"/>
      <c r="U190" s="6"/>
      <c r="V190" s="6"/>
      <c r="W190" s="6"/>
      <c r="X190" s="6"/>
      <c r="Y190" s="6"/>
      <c r="Z190" s="6"/>
      <c r="AA190" s="6"/>
      <c r="AB190" s="6"/>
      <c r="AC190" s="6"/>
      <c r="AD190" s="6"/>
      <c r="AE190" s="6"/>
      <c r="AF190" s="6"/>
      <c r="AG190" s="6"/>
      <c r="AH190" s="6"/>
      <c r="AI190" s="6"/>
      <c r="AJ190" s="6"/>
      <c r="AK190" s="6"/>
      <c r="AL190" s="6"/>
      <c r="AM190" s="6"/>
      <c r="AN190" s="6"/>
    </row>
    <row r="191" spans="1:40" x14ac:dyDescent="0.25">
      <c r="A191" s="6"/>
      <c r="B191" s="6"/>
      <c r="C191" s="6"/>
      <c r="D191" s="6"/>
      <c r="E191" s="6"/>
      <c r="F191" s="6"/>
      <c r="G191" s="100"/>
      <c r="H191" s="6"/>
      <c r="I191" s="6"/>
      <c r="J191" s="6"/>
      <c r="K191" s="6"/>
      <c r="L191" s="6"/>
      <c r="M191" s="6"/>
      <c r="N191" s="6"/>
      <c r="O191" s="6"/>
      <c r="P191" s="6"/>
      <c r="Q191" s="6"/>
      <c r="R191" s="6"/>
      <c r="S191" s="6"/>
      <c r="T191" s="6"/>
      <c r="U191" s="6"/>
      <c r="V191" s="6"/>
      <c r="W191" s="6"/>
      <c r="X191" s="6"/>
      <c r="Y191" s="6"/>
      <c r="Z191" s="6"/>
      <c r="AA191" s="6"/>
      <c r="AB191" s="6"/>
      <c r="AC191" s="6"/>
      <c r="AD191" s="6"/>
      <c r="AE191" s="6"/>
      <c r="AF191" s="6"/>
      <c r="AG191" s="6"/>
      <c r="AH191" s="6"/>
      <c r="AI191" s="6"/>
      <c r="AJ191" s="6"/>
      <c r="AK191" s="6"/>
      <c r="AL191" s="6"/>
      <c r="AM191" s="6"/>
      <c r="AN191" s="6"/>
    </row>
    <row r="192" spans="1:40" x14ac:dyDescent="0.25">
      <c r="A192" s="6"/>
      <c r="B192" s="6"/>
      <c r="C192" s="6"/>
      <c r="D192" s="6"/>
      <c r="E192" s="6"/>
      <c r="F192" s="6"/>
      <c r="G192" s="100"/>
      <c r="H192" s="6"/>
      <c r="I192" s="6"/>
      <c r="J192" s="6"/>
      <c r="K192" s="6"/>
      <c r="L192" s="6"/>
      <c r="M192" s="6"/>
      <c r="N192" s="6"/>
      <c r="O192" s="6"/>
      <c r="P192" s="6"/>
      <c r="Q192" s="6"/>
      <c r="R192" s="6"/>
      <c r="S192" s="6"/>
      <c r="T192" s="6"/>
      <c r="U192" s="6"/>
      <c r="V192" s="6"/>
      <c r="W192" s="6"/>
      <c r="X192" s="6"/>
      <c r="Y192" s="6"/>
      <c r="Z192" s="6"/>
      <c r="AA192" s="6"/>
      <c r="AB192" s="6"/>
      <c r="AC192" s="6"/>
      <c r="AD192" s="6"/>
      <c r="AE192" s="6"/>
      <c r="AF192" s="6"/>
      <c r="AG192" s="6"/>
      <c r="AH192" s="6"/>
      <c r="AI192" s="6"/>
      <c r="AJ192" s="6"/>
      <c r="AK192" s="6"/>
      <c r="AL192" s="6"/>
      <c r="AM192" s="6"/>
      <c r="AN192" s="6"/>
    </row>
    <row r="193" spans="1:40" x14ac:dyDescent="0.25">
      <c r="A193" s="6"/>
      <c r="B193" s="6"/>
      <c r="C193" s="6"/>
      <c r="D193" s="6"/>
      <c r="E193" s="6"/>
      <c r="F193" s="6"/>
      <c r="G193" s="100"/>
      <c r="H193" s="6"/>
      <c r="I193" s="6"/>
      <c r="J193" s="6"/>
      <c r="K193" s="6"/>
      <c r="L193" s="6"/>
      <c r="M193" s="6"/>
      <c r="N193" s="6"/>
      <c r="O193" s="6"/>
      <c r="P193" s="6"/>
      <c r="Q193" s="6"/>
      <c r="R193" s="6"/>
      <c r="S193" s="6"/>
      <c r="T193" s="6"/>
      <c r="U193" s="6"/>
      <c r="V193" s="6"/>
      <c r="W193" s="6"/>
      <c r="X193" s="6"/>
      <c r="Y193" s="6"/>
      <c r="Z193" s="6"/>
      <c r="AA193" s="6"/>
      <c r="AB193" s="6"/>
      <c r="AC193" s="6"/>
      <c r="AD193" s="6"/>
      <c r="AE193" s="6"/>
      <c r="AF193" s="6"/>
      <c r="AG193" s="6"/>
      <c r="AH193" s="6"/>
      <c r="AI193" s="6"/>
      <c r="AJ193" s="6"/>
      <c r="AK193" s="6"/>
      <c r="AL193" s="6"/>
      <c r="AM193" s="6"/>
      <c r="AN193" s="6"/>
    </row>
    <row r="194" spans="1:40" x14ac:dyDescent="0.25">
      <c r="A194" s="6"/>
      <c r="B194" s="6"/>
      <c r="C194" s="6"/>
      <c r="D194" s="6"/>
      <c r="E194" s="6"/>
      <c r="F194" s="6"/>
      <c r="G194" s="100"/>
      <c r="H194" s="6"/>
      <c r="I194" s="6"/>
      <c r="J194" s="6"/>
      <c r="K194" s="6"/>
      <c r="L194" s="6"/>
      <c r="M194" s="6"/>
      <c r="N194" s="6"/>
      <c r="O194" s="6"/>
      <c r="P194" s="6"/>
      <c r="Q194" s="6"/>
      <c r="R194" s="6"/>
      <c r="S194" s="6"/>
      <c r="T194" s="6"/>
      <c r="U194" s="6"/>
      <c r="V194" s="6"/>
      <c r="W194" s="6"/>
      <c r="X194" s="6"/>
      <c r="Y194" s="6"/>
      <c r="Z194" s="6"/>
      <c r="AA194" s="6"/>
      <c r="AB194" s="6"/>
      <c r="AC194" s="6"/>
      <c r="AD194" s="6"/>
      <c r="AE194" s="6"/>
      <c r="AF194" s="6"/>
      <c r="AG194" s="6"/>
      <c r="AH194" s="6"/>
      <c r="AI194" s="6"/>
      <c r="AJ194" s="6"/>
      <c r="AK194" s="6"/>
      <c r="AL194" s="6"/>
      <c r="AM194" s="6"/>
      <c r="AN194" s="6"/>
    </row>
    <row r="195" spans="1:40" x14ac:dyDescent="0.25">
      <c r="A195" s="6"/>
      <c r="B195" s="6"/>
      <c r="C195" s="6"/>
      <c r="D195" s="6"/>
      <c r="E195" s="6"/>
      <c r="F195" s="6"/>
      <c r="G195" s="100"/>
      <c r="H195" s="6"/>
      <c r="I195" s="6"/>
      <c r="J195" s="6"/>
      <c r="K195" s="6"/>
      <c r="L195" s="6"/>
      <c r="M195" s="6"/>
      <c r="N195" s="6"/>
      <c r="O195" s="6"/>
      <c r="P195" s="6"/>
      <c r="Q195" s="6"/>
      <c r="R195" s="6"/>
      <c r="S195" s="6"/>
      <c r="T195" s="6"/>
      <c r="U195" s="6"/>
      <c r="V195" s="6"/>
      <c r="W195" s="6"/>
      <c r="X195" s="6"/>
      <c r="Y195" s="6"/>
      <c r="Z195" s="6"/>
      <c r="AA195" s="6"/>
      <c r="AB195" s="6"/>
      <c r="AC195" s="6"/>
      <c r="AD195" s="6"/>
      <c r="AE195" s="6"/>
      <c r="AF195" s="6"/>
      <c r="AG195" s="6"/>
      <c r="AH195" s="6"/>
      <c r="AI195" s="6"/>
      <c r="AJ195" s="6"/>
      <c r="AK195" s="6"/>
      <c r="AL195" s="6"/>
      <c r="AM195" s="6"/>
      <c r="AN195" s="6"/>
    </row>
    <row r="196" spans="1:40" x14ac:dyDescent="0.25">
      <c r="A196" s="6"/>
      <c r="B196" s="6"/>
      <c r="C196" s="6"/>
      <c r="D196" s="6"/>
      <c r="E196" s="6"/>
      <c r="F196" s="6"/>
      <c r="G196" s="100"/>
      <c r="H196" s="6"/>
      <c r="I196" s="6"/>
      <c r="J196" s="6"/>
      <c r="K196" s="6"/>
      <c r="L196" s="6"/>
      <c r="M196" s="6"/>
      <c r="N196" s="6"/>
      <c r="O196" s="6"/>
      <c r="P196" s="6"/>
      <c r="Q196" s="6"/>
      <c r="R196" s="6"/>
      <c r="S196" s="6"/>
      <c r="T196" s="6"/>
      <c r="U196" s="6"/>
      <c r="V196" s="6"/>
      <c r="W196" s="6"/>
      <c r="X196" s="6"/>
      <c r="Y196" s="6"/>
      <c r="Z196" s="6"/>
      <c r="AA196" s="6"/>
      <c r="AB196" s="6"/>
      <c r="AC196" s="6"/>
      <c r="AD196" s="6"/>
      <c r="AE196" s="6"/>
      <c r="AF196" s="6"/>
      <c r="AG196" s="6"/>
      <c r="AH196" s="6"/>
      <c r="AI196" s="6"/>
      <c r="AJ196" s="6"/>
      <c r="AK196" s="6"/>
      <c r="AL196" s="6"/>
      <c r="AM196" s="6"/>
      <c r="AN196" s="6"/>
    </row>
    <row r="197" spans="1:40" x14ac:dyDescent="0.25">
      <c r="A197" s="6"/>
      <c r="B197" s="6"/>
      <c r="C197" s="6"/>
      <c r="D197" s="6"/>
      <c r="E197" s="6"/>
      <c r="F197" s="6"/>
      <c r="G197" s="100"/>
      <c r="H197" s="6"/>
      <c r="I197" s="6"/>
      <c r="J197" s="6"/>
      <c r="K197" s="6"/>
      <c r="L197" s="6"/>
      <c r="M197" s="6"/>
      <c r="N197" s="6"/>
      <c r="O197" s="6"/>
      <c r="P197" s="6"/>
      <c r="Q197" s="6"/>
      <c r="R197" s="6"/>
      <c r="S197" s="6"/>
      <c r="T197" s="6"/>
      <c r="U197" s="6"/>
      <c r="V197" s="6"/>
      <c r="W197" s="6"/>
      <c r="X197" s="6"/>
      <c r="Y197" s="6"/>
      <c r="Z197" s="6"/>
      <c r="AA197" s="6"/>
      <c r="AB197" s="6"/>
      <c r="AC197" s="6"/>
      <c r="AD197" s="6"/>
      <c r="AE197" s="6"/>
      <c r="AF197" s="6"/>
      <c r="AG197" s="6"/>
      <c r="AH197" s="6"/>
      <c r="AI197" s="6"/>
      <c r="AJ197" s="6"/>
      <c r="AK197" s="6"/>
      <c r="AL197" s="6"/>
      <c r="AM197" s="6"/>
      <c r="AN197" s="6"/>
    </row>
    <row r="198" spans="1:40" x14ac:dyDescent="0.25">
      <c r="A198" s="6"/>
      <c r="B198" s="6"/>
      <c r="C198" s="6"/>
      <c r="D198" s="6"/>
      <c r="E198" s="6"/>
      <c r="F198" s="6"/>
      <c r="G198" s="100"/>
      <c r="H198" s="6"/>
      <c r="I198" s="6"/>
      <c r="J198" s="6"/>
      <c r="K198" s="6"/>
      <c r="L198" s="6"/>
      <c r="M198" s="6"/>
      <c r="N198" s="6"/>
      <c r="O198" s="6"/>
      <c r="P198" s="6"/>
      <c r="Q198" s="6"/>
      <c r="R198" s="6"/>
      <c r="S198" s="6"/>
      <c r="T198" s="6"/>
      <c r="U198" s="6"/>
      <c r="V198" s="6"/>
      <c r="W198" s="6"/>
      <c r="X198" s="6"/>
      <c r="Y198" s="6"/>
      <c r="Z198" s="6"/>
      <c r="AA198" s="6"/>
      <c r="AB198" s="6"/>
      <c r="AC198" s="6"/>
      <c r="AD198" s="6"/>
      <c r="AE198" s="6"/>
      <c r="AF198" s="6"/>
      <c r="AG198" s="6"/>
      <c r="AH198" s="6"/>
      <c r="AI198" s="6"/>
      <c r="AJ198" s="6"/>
      <c r="AK198" s="6"/>
      <c r="AL198" s="6"/>
      <c r="AM198" s="6"/>
      <c r="AN198" s="6"/>
    </row>
    <row r="199" spans="1:40" x14ac:dyDescent="0.25">
      <c r="A199" s="6"/>
      <c r="B199" s="6"/>
      <c r="C199" s="6"/>
      <c r="D199" s="6"/>
      <c r="E199" s="6"/>
      <c r="F199" s="6"/>
      <c r="G199" s="100"/>
      <c r="H199" s="6"/>
      <c r="I199" s="6"/>
      <c r="J199" s="6"/>
      <c r="K199" s="6"/>
      <c r="L199" s="6"/>
      <c r="M199" s="6"/>
      <c r="N199" s="6"/>
      <c r="O199" s="6"/>
      <c r="P199" s="6"/>
      <c r="Q199" s="6"/>
      <c r="R199" s="6"/>
      <c r="S199" s="6"/>
      <c r="T199" s="6"/>
      <c r="U199" s="6"/>
      <c r="V199" s="6"/>
      <c r="W199" s="6"/>
      <c r="X199" s="6"/>
      <c r="Y199" s="6"/>
      <c r="Z199" s="6"/>
      <c r="AA199" s="6"/>
      <c r="AB199" s="6"/>
      <c r="AC199" s="6"/>
      <c r="AD199" s="6"/>
      <c r="AE199" s="6"/>
      <c r="AF199" s="6"/>
      <c r="AG199" s="6"/>
      <c r="AH199" s="6"/>
      <c r="AI199" s="6"/>
      <c r="AJ199" s="6"/>
      <c r="AK199" s="6"/>
      <c r="AL199" s="6"/>
      <c r="AM199" s="6"/>
      <c r="AN199" s="6"/>
    </row>
  </sheetData>
  <mergeCells count="2">
    <mergeCell ref="C3:G3"/>
    <mergeCell ref="C5:G5"/>
  </mergeCells>
  <conditionalFormatting sqref="G15">
    <cfRule type="containsText" dxfId="45" priority="4" operator="containsText" text="Introduceți datele">
      <formula>NOT(ISERROR(SEARCH("Introduceți datele",G15)))</formula>
    </cfRule>
  </conditionalFormatting>
  <conditionalFormatting sqref="G35">
    <cfRule type="containsText" dxfId="44" priority="3" operator="containsText" text="Introduceți datele">
      <formula>NOT(ISERROR(SEARCH("Introduceți datele",G35)))</formula>
    </cfRule>
  </conditionalFormatting>
  <conditionalFormatting sqref="G51">
    <cfRule type="containsText" dxfId="43" priority="2" operator="containsText" text="Introduceți datele">
      <formula>NOT(ISERROR(SEARCH("Introduceți datele",G51)))</formula>
    </cfRule>
    <cfRule type="cellIs" dxfId="42" priority="8" operator="equal">
      <formula>"Introduceți I21 în Metoda directă Urban și Rural"</formula>
    </cfRule>
    <cfRule type="cellIs" dxfId="41" priority="9" operator="equal">
      <formula>"Introduceți I21 în Metoda directă Rural"</formula>
    </cfRule>
    <cfRule type="cellIs" dxfId="40" priority="10" operator="equal">
      <formula>"Introduceți I21 în Metoda directă Urban"</formula>
    </cfRule>
  </conditionalFormatting>
  <conditionalFormatting sqref="G53">
    <cfRule type="containsText" dxfId="39" priority="1" operator="containsText" text="Introduceți datele">
      <formula>NOT(ISERROR(SEARCH("Introduceți datele",G53)))</formula>
    </cfRule>
    <cfRule type="cellIs" dxfId="38" priority="5" operator="equal">
      <formula>"Introduceți I21 în Metoda directă Urban și Rural"</formula>
    </cfRule>
    <cfRule type="cellIs" dxfId="37" priority="6" operator="equal">
      <formula>"Introduceți I21 în Metoda directă Rural"</formula>
    </cfRule>
    <cfRule type="cellIs" dxfId="36" priority="7" operator="equal">
      <formula>"Introduceți I21 în Metoda directă Urban"</formula>
    </cfRule>
  </conditionalFormatting>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7D78C2-D106-4276-82C3-C8B98E49D95A}">
  <dimension ref="A1:AP171"/>
  <sheetViews>
    <sheetView workbookViewId="0">
      <selection activeCell="K4" sqref="K4"/>
    </sheetView>
  </sheetViews>
  <sheetFormatPr defaultRowHeight="15" x14ac:dyDescent="0.25"/>
  <cols>
    <col min="2" max="2" width="5.42578125" customWidth="1"/>
    <col min="3" max="3" width="10" customWidth="1"/>
    <col min="4" max="4" width="2.7109375" customWidth="1"/>
    <col min="5" max="5" width="65.7109375" customWidth="1"/>
    <col min="6" max="6" width="2.7109375" customWidth="1"/>
    <col min="7" max="7" width="11" customWidth="1"/>
    <col min="8" max="8" width="2.7109375" customWidth="1"/>
    <col min="9" max="9" width="11" customWidth="1"/>
    <col min="10" max="10" width="2.7109375" customWidth="1"/>
    <col min="11" max="11" width="16.42578125" customWidth="1"/>
    <col min="12" max="12" width="11.28515625" hidden="1" customWidth="1"/>
    <col min="13" max="13" width="10.140625" customWidth="1"/>
    <col min="14" max="14" width="2.7109375" customWidth="1"/>
    <col min="15" max="15" width="13.42578125" customWidth="1"/>
    <col min="16" max="16" width="2.7109375" customWidth="1"/>
  </cols>
  <sheetData>
    <row r="1" spans="1:42" x14ac:dyDescent="0.25">
      <c r="A1" s="6"/>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row>
    <row r="2" spans="1:42" ht="15.75" thickBot="1" x14ac:dyDescent="0.3">
      <c r="A2" s="6"/>
      <c r="B2" s="1"/>
      <c r="C2" s="1"/>
      <c r="D2" s="1"/>
      <c r="E2" s="1"/>
      <c r="F2" s="1"/>
      <c r="G2" s="1"/>
      <c r="H2" s="1"/>
      <c r="I2" s="1"/>
      <c r="J2" s="1"/>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row>
    <row r="3" spans="1:42" ht="36.75" customHeight="1" thickBot="1" x14ac:dyDescent="0.35">
      <c r="A3" s="6"/>
      <c r="B3" s="1"/>
      <c r="C3" s="88" t="s">
        <v>68</v>
      </c>
      <c r="D3" s="83"/>
      <c r="E3" s="83"/>
      <c r="F3" s="83"/>
      <c r="G3" s="83"/>
      <c r="H3" s="83"/>
      <c r="I3" s="84"/>
      <c r="J3" s="1"/>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row>
    <row r="4" spans="1:42" ht="24.75" customHeight="1" thickBot="1" x14ac:dyDescent="0.3">
      <c r="A4" s="6"/>
      <c r="B4" s="1"/>
      <c r="C4" s="1"/>
      <c r="D4" s="1"/>
      <c r="E4" s="1"/>
      <c r="F4" s="1"/>
      <c r="G4" s="1"/>
      <c r="H4" s="1"/>
      <c r="I4" s="1"/>
      <c r="J4" s="1"/>
      <c r="K4" s="6"/>
      <c r="L4" s="6">
        <v>1</v>
      </c>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row>
    <row r="5" spans="1:42" ht="21.75" customHeight="1" thickBot="1" x14ac:dyDescent="0.3">
      <c r="A5" s="6"/>
      <c r="B5" s="1"/>
      <c r="C5" s="89" t="s">
        <v>71</v>
      </c>
      <c r="D5" s="90"/>
      <c r="E5" s="90"/>
      <c r="F5" s="90"/>
      <c r="G5" s="90"/>
      <c r="H5" s="90"/>
      <c r="I5" s="91"/>
      <c r="J5" s="1"/>
      <c r="K5" s="6"/>
      <c r="L5" s="6">
        <v>2</v>
      </c>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row>
    <row r="6" spans="1:42" ht="12" customHeight="1" thickBot="1" x14ac:dyDescent="0.3">
      <c r="A6" s="6"/>
      <c r="B6" s="1"/>
      <c r="C6" s="1"/>
      <c r="D6" s="1"/>
      <c r="E6" s="1"/>
      <c r="F6" s="1"/>
      <c r="G6" s="1"/>
      <c r="H6" s="1"/>
      <c r="I6" s="1"/>
      <c r="J6" s="1"/>
      <c r="K6" s="6"/>
      <c r="L6" s="6">
        <v>3</v>
      </c>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row>
    <row r="7" spans="1:42" ht="17.25" customHeight="1" thickBot="1" x14ac:dyDescent="0.3">
      <c r="A7" s="6"/>
      <c r="B7" s="1"/>
      <c r="C7" s="93" t="s">
        <v>39</v>
      </c>
      <c r="D7" s="94"/>
      <c r="E7" s="95"/>
      <c r="F7" s="1"/>
      <c r="G7" s="2" t="s">
        <v>1</v>
      </c>
      <c r="H7" s="1"/>
      <c r="I7" s="2" t="s">
        <v>2</v>
      </c>
      <c r="J7" s="1"/>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row>
    <row r="8" spans="1:42" ht="12" customHeight="1" x14ac:dyDescent="0.25">
      <c r="A8" s="6"/>
      <c r="B8" s="1"/>
      <c r="C8" s="1"/>
      <c r="D8" s="1"/>
      <c r="E8" s="1"/>
      <c r="F8" s="1"/>
      <c r="G8" s="1"/>
      <c r="H8" s="1"/>
      <c r="I8" s="1"/>
      <c r="J8" s="1"/>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row>
    <row r="9" spans="1:42" ht="23.25" customHeight="1" x14ac:dyDescent="0.25">
      <c r="A9" s="6"/>
      <c r="B9" s="1"/>
      <c r="C9" s="96" t="s">
        <v>70</v>
      </c>
      <c r="D9" s="96"/>
      <c r="E9" s="96"/>
      <c r="F9" s="3"/>
      <c r="G9" s="5" t="s">
        <v>3</v>
      </c>
      <c r="H9" s="1"/>
      <c r="I9" s="24">
        <v>0.02</v>
      </c>
      <c r="J9" s="1"/>
      <c r="K9" s="29"/>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row>
    <row r="10" spans="1:42" ht="12" customHeight="1" x14ac:dyDescent="0.25">
      <c r="A10" s="6"/>
      <c r="B10" s="1"/>
      <c r="C10" s="1"/>
      <c r="D10" s="1"/>
      <c r="E10" s="1"/>
      <c r="F10" s="1"/>
      <c r="G10" s="1"/>
      <c r="H10" s="1"/>
      <c r="I10" s="1"/>
      <c r="J10" s="1"/>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row>
    <row r="11" spans="1:42" ht="87" customHeight="1" x14ac:dyDescent="0.25">
      <c r="A11" s="6"/>
      <c r="B11" s="1"/>
      <c r="C11" s="96" t="s">
        <v>69</v>
      </c>
      <c r="D11" s="96"/>
      <c r="E11" s="96"/>
      <c r="F11" s="96"/>
      <c r="G11" s="96"/>
      <c r="H11" s="3"/>
      <c r="I11" s="20">
        <v>3</v>
      </c>
      <c r="J11" s="1"/>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row>
    <row r="12" spans="1:42" ht="11.25" customHeight="1" x14ac:dyDescent="0.25">
      <c r="A12" s="6"/>
      <c r="B12" s="1"/>
      <c r="C12" s="1"/>
      <c r="D12" s="1"/>
      <c r="E12" s="1"/>
      <c r="F12" s="1"/>
      <c r="G12" s="1"/>
      <c r="H12" s="1"/>
      <c r="I12" s="1"/>
      <c r="J12" s="1"/>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row>
    <row r="13" spans="1:42" ht="33.75" customHeight="1" x14ac:dyDescent="0.25">
      <c r="A13" s="6"/>
      <c r="B13" s="1"/>
      <c r="C13" s="96" t="str">
        <f>IF(I11=1,"Ați selectat varianta 1
Introduceți masa biodeșeurilor reciclate la sursă per gospodărie din eșantion","Nu ați selectat varianta 1, vă rugăm NU introduceți masa biodeșeurilor reciclate la sursă per gospodărie din eșantion")</f>
        <v>Nu ați selectat varianta 1, vă rugăm NU introduceți masa biodeșeurilor reciclate la sursă per gospodărie din eșantion</v>
      </c>
      <c r="D13" s="96"/>
      <c r="E13" s="96"/>
      <c r="F13" s="3"/>
      <c r="G13" s="5" t="str">
        <f>IF(I11=1,"kg/gosp/an","  ")</f>
        <v xml:space="preserve">  </v>
      </c>
      <c r="H13" s="1"/>
      <c r="I13" s="10"/>
      <c r="J13" s="1"/>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row>
    <row r="14" spans="1:42" ht="12" customHeight="1" x14ac:dyDescent="0.25">
      <c r="A14" s="6"/>
      <c r="B14" s="1"/>
      <c r="C14" s="1"/>
      <c r="D14" s="1"/>
      <c r="E14" s="1"/>
      <c r="F14" s="1"/>
      <c r="G14" s="1"/>
      <c r="H14" s="1"/>
      <c r="I14" s="16"/>
      <c r="J14" s="1"/>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row>
    <row r="15" spans="1:42" ht="34.5" customHeight="1" x14ac:dyDescent="0.25">
      <c r="A15" s="6"/>
      <c r="B15" s="1"/>
      <c r="C15" s="97" t="str">
        <f>IF(I11=1,IF(I13/'Date intrare'!G15/365&gt;'Date intrare'!G23,"!! Verificați masa biodeșeurilor reciclate la sursă per gospodărie din eșantion, valoarea aferentă a masei reciclate la sursă pe kg/zi/loc este mai mare decat cea din PJGD","Masa biodeșeurilor reciclate la sursă per gospodărie din eșantion corespunde cerinței de a fi mai mică ca masa biodeșeurilor generate din PJGD")," ")</f>
        <v xml:space="preserve"> </v>
      </c>
      <c r="D15" s="97"/>
      <c r="E15" s="97"/>
      <c r="F15" s="97"/>
      <c r="G15" s="97"/>
      <c r="H15" s="97"/>
      <c r="I15" s="97"/>
      <c r="J15" s="1"/>
      <c r="K15" s="19"/>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row>
    <row r="16" spans="1:42" ht="12" customHeight="1" x14ac:dyDescent="0.25">
      <c r="A16" s="6"/>
      <c r="B16" s="1"/>
      <c r="C16" s="1"/>
      <c r="D16" s="1"/>
      <c r="E16" s="1"/>
      <c r="F16" s="1"/>
      <c r="G16" s="1"/>
      <c r="H16" s="1"/>
      <c r="I16" s="1"/>
      <c r="J16" s="1"/>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row>
    <row r="17" spans="1:42" ht="36.75" customHeight="1" x14ac:dyDescent="0.25">
      <c r="A17" s="6"/>
      <c r="B17" s="1"/>
      <c r="C17" s="96" t="str">
        <f>IF(I11=2,"Ați selectat varianta 2
Introduceți cantitatea de compost obținută per gospodărie din eșantion","Nu ați selectat varianta 2, vă rugăm NU introduceți cantitatea de compost per gospodărie din eșantion")</f>
        <v>Nu ați selectat varianta 2, vă rugăm NU introduceți cantitatea de compost per gospodărie din eșantion</v>
      </c>
      <c r="D17" s="96"/>
      <c r="E17" s="96"/>
      <c r="F17" s="3"/>
      <c r="G17" s="5" t="str">
        <f>IF(I11=2,"kg/gosp/an","  ")</f>
        <v xml:space="preserve">  </v>
      </c>
      <c r="H17" s="1"/>
      <c r="I17" s="10">
        <v>0</v>
      </c>
      <c r="J17" s="1"/>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row>
    <row r="18" spans="1:42" ht="12" customHeight="1" x14ac:dyDescent="0.25">
      <c r="A18" s="6"/>
      <c r="B18" s="1"/>
      <c r="C18" s="1"/>
      <c r="D18" s="1"/>
      <c r="E18" s="1"/>
      <c r="F18" s="1"/>
      <c r="G18" s="1"/>
      <c r="H18" s="1"/>
      <c r="I18" s="16"/>
      <c r="J18" s="1"/>
      <c r="K18" s="17"/>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row>
    <row r="19" spans="1:42" ht="34.5" customHeight="1" x14ac:dyDescent="0.25">
      <c r="A19" s="6"/>
      <c r="B19" s="1"/>
      <c r="C19" s="97" t="str">
        <f>IF(I11=2,IF((I17/3)/'Date intrare'!G15/365&gt;'Date intrare'!G23,"!! Verificați cantitatea de compost introdusă per gospodărie din eșantion, valoarea aferentă a masei reciclate la sursă pe kg/zi/loc este mai mare decat cea din PJGD","Masa biodeșeurilor reciclate la sursă per gospodărie din eșantion corespunde cerinței de a fi mai mică ca masa biodeșeurilor generate din PJGD")," ")</f>
        <v xml:space="preserve"> </v>
      </c>
      <c r="D19" s="97"/>
      <c r="E19" s="97"/>
      <c r="F19" s="97"/>
      <c r="G19" s="97"/>
      <c r="H19" s="97"/>
      <c r="I19" s="97"/>
      <c r="J19" s="1"/>
      <c r="K19" s="18"/>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row>
    <row r="20" spans="1:42" ht="12" customHeight="1" x14ac:dyDescent="0.25">
      <c r="A20" s="6"/>
      <c r="B20" s="1"/>
      <c r="C20" s="1"/>
      <c r="D20" s="1"/>
      <c r="E20" s="1"/>
      <c r="F20" s="1"/>
      <c r="G20" s="1"/>
      <c r="H20" s="1"/>
      <c r="I20" s="1"/>
      <c r="J20" s="1"/>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row>
    <row r="21" spans="1:42" ht="47.25" customHeight="1" x14ac:dyDescent="0.25">
      <c r="A21" s="6"/>
      <c r="B21" s="1"/>
      <c r="C21" s="98" t="str">
        <f>IF(I11=3,"Ați selectat varianta 3
Introduceți procentul biodeșeurilor compostate din biodeșeurile generate în două cicluri (2 cicluri a cca. 12-14 saptamani per ciclu) din eșantion","Nu ați selectat varianta 3, vă rugăm NU introduceți procentul biodeșeurilor compostate din biodeșeurile generate per gospodărie din eșantion")</f>
        <v>Ați selectat varianta 3
Introduceți procentul biodeșeurilor compostate din biodeșeurile generate în două cicluri (2 cicluri a cca. 12-14 saptamani per ciclu) din eșantion</v>
      </c>
      <c r="D21" s="98"/>
      <c r="E21" s="98"/>
      <c r="F21" s="3"/>
      <c r="G21" s="5" t="str">
        <f>IF(I11=3,"%","  ")</f>
        <v>%</v>
      </c>
      <c r="H21" s="1"/>
      <c r="I21" s="23">
        <v>0.6</v>
      </c>
      <c r="J21" s="1"/>
      <c r="K21" s="29"/>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row>
    <row r="22" spans="1:42" ht="24.75" customHeight="1" x14ac:dyDescent="0.25">
      <c r="A22" s="6"/>
      <c r="B22" s="1"/>
      <c r="C22" s="1"/>
      <c r="D22" s="1"/>
      <c r="E22" s="1"/>
      <c r="F22" s="1"/>
      <c r="G22" s="1"/>
      <c r="H22" s="1"/>
      <c r="I22" s="16"/>
      <c r="J22" s="1"/>
      <c r="K22" s="17"/>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row>
    <row r="23" spans="1:42" ht="36" customHeight="1" x14ac:dyDescent="0.25">
      <c r="A23" s="6"/>
      <c r="B23" s="1"/>
      <c r="C23" s="96" t="s">
        <v>82</v>
      </c>
      <c r="D23" s="96"/>
      <c r="E23" s="96"/>
      <c r="F23" s="3"/>
      <c r="G23" s="11" t="s">
        <v>20</v>
      </c>
      <c r="H23" s="3"/>
      <c r="I23" s="35">
        <f>IF(I11=0,"Selectați opțiunea",IF(I31="Introduceți datele","Introduceți datele",(I33*I31)/1000))</f>
        <v>72.27</v>
      </c>
      <c r="J23" s="1"/>
      <c r="K23" s="18"/>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row>
    <row r="24" spans="1:42" ht="12" customHeight="1" x14ac:dyDescent="0.25">
      <c r="A24" s="6"/>
      <c r="B24" s="1"/>
      <c r="C24" s="1"/>
      <c r="D24" s="1"/>
      <c r="E24" s="1"/>
      <c r="F24" s="1"/>
      <c r="G24" s="1"/>
      <c r="H24" s="1"/>
      <c r="I24" s="1"/>
      <c r="J24" s="1"/>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row>
    <row r="25" spans="1:42" x14ac:dyDescent="0.25">
      <c r="A25" s="6"/>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row>
    <row r="26" spans="1:42" ht="15" customHeight="1" x14ac:dyDescent="0.25">
      <c r="A26" s="6"/>
      <c r="B26" s="1"/>
      <c r="C26" s="1"/>
      <c r="D26" s="1"/>
      <c r="E26" s="1"/>
      <c r="F26" s="1"/>
      <c r="G26" s="1"/>
      <c r="H26" s="1"/>
      <c r="I26" s="1"/>
      <c r="J26" s="3"/>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row>
    <row r="27" spans="1:42" ht="25.5" customHeight="1" x14ac:dyDescent="0.25">
      <c r="A27" s="6"/>
      <c r="B27" s="1"/>
      <c r="C27" s="92" t="s">
        <v>72</v>
      </c>
      <c r="D27" s="92"/>
      <c r="E27" s="92"/>
      <c r="F27" s="92"/>
      <c r="G27" s="92"/>
      <c r="H27" s="92"/>
      <c r="I27" s="92"/>
      <c r="J27" s="3"/>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row>
    <row r="28" spans="1:42" ht="15" customHeight="1" thickBot="1" x14ac:dyDescent="0.3">
      <c r="A28" s="6"/>
      <c r="B28" s="1"/>
      <c r="C28" s="1"/>
      <c r="D28" s="1"/>
      <c r="E28" s="1"/>
      <c r="F28" s="1"/>
      <c r="G28" s="1"/>
      <c r="H28" s="1"/>
      <c r="I28" s="1"/>
      <c r="J28" s="1"/>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row>
    <row r="29" spans="1:42" ht="16.5" thickBot="1" x14ac:dyDescent="0.3">
      <c r="A29" s="6"/>
      <c r="B29" s="1"/>
      <c r="C29" s="2" t="s">
        <v>4</v>
      </c>
      <c r="D29" s="1"/>
      <c r="E29" s="2" t="s">
        <v>27</v>
      </c>
      <c r="F29" s="1"/>
      <c r="G29" s="2" t="s">
        <v>1</v>
      </c>
      <c r="H29" s="1"/>
      <c r="I29" s="2" t="s">
        <v>2</v>
      </c>
      <c r="J29" s="1"/>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row>
    <row r="30" spans="1:42" x14ac:dyDescent="0.25">
      <c r="A30" s="6"/>
      <c r="B30" s="1"/>
      <c r="C30" s="1"/>
      <c r="D30" s="1"/>
      <c r="E30" s="1"/>
      <c r="F30" s="1"/>
      <c r="G30" s="1"/>
      <c r="H30" s="1"/>
      <c r="I30" s="1"/>
      <c r="J30" s="1"/>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row>
    <row r="31" spans="1:42" ht="35.25" customHeight="1" x14ac:dyDescent="0.25">
      <c r="A31" s="6"/>
      <c r="B31" s="1"/>
      <c r="C31" s="12" t="s">
        <v>28</v>
      </c>
      <c r="D31" s="1"/>
      <c r="E31" s="4" t="s">
        <v>74</v>
      </c>
      <c r="F31" s="3"/>
      <c r="G31" s="5" t="s">
        <v>15</v>
      </c>
      <c r="H31" s="3"/>
      <c r="I31" s="35">
        <f>IF(I9=0,"Introduceți datele",IF('Date intrare'!G13=0,"Introduceți datele",I9*'Date intrare'!G13))</f>
        <v>400</v>
      </c>
      <c r="J31" s="3"/>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row>
    <row r="32" spans="1:42" ht="12" customHeight="1" x14ac:dyDescent="0.25">
      <c r="A32" s="6"/>
      <c r="B32" s="1"/>
      <c r="C32" s="13"/>
      <c r="D32" s="1"/>
      <c r="E32" s="1"/>
      <c r="F32" s="1"/>
      <c r="G32" s="1"/>
      <c r="H32" s="1"/>
      <c r="I32" s="1"/>
      <c r="J32" s="1"/>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row>
    <row r="33" spans="1:42" ht="66" customHeight="1" x14ac:dyDescent="0.25">
      <c r="A33" s="6"/>
      <c r="B33" s="1"/>
      <c r="C33" s="12" t="s">
        <v>34</v>
      </c>
      <c r="D33" s="1"/>
      <c r="E33" s="4" t="s">
        <v>75</v>
      </c>
      <c r="F33" s="3"/>
      <c r="G33" s="5" t="s">
        <v>13</v>
      </c>
      <c r="H33" s="3"/>
      <c r="I33" s="35">
        <f>IF(I31="Introduceți datele","Introduceți datele",IF(I11=0,"Selectați opțiunea",IF(I11=1,I13,IF(I11=2,I17/3,IF('Metoda directa Urban'!I11=3,'Date intrare'!G15*'Date intrare'!G23*365*I21)))))</f>
        <v>180.67499999999998</v>
      </c>
      <c r="J33" s="3"/>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row>
    <row r="34" spans="1:42" ht="12" customHeight="1" x14ac:dyDescent="0.25">
      <c r="A34" s="6"/>
      <c r="B34" s="1"/>
      <c r="C34" s="1"/>
      <c r="D34" s="1"/>
      <c r="E34" s="1"/>
      <c r="F34" s="1"/>
      <c r="G34" s="1"/>
      <c r="H34" s="1"/>
      <c r="I34" s="13"/>
      <c r="J34" s="1"/>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row>
    <row r="35" spans="1:42" ht="31.5" x14ac:dyDescent="0.25">
      <c r="A35" s="6"/>
      <c r="B35" s="1"/>
      <c r="C35" s="12" t="s">
        <v>36</v>
      </c>
      <c r="D35" s="1"/>
      <c r="E35" s="38" t="s">
        <v>73</v>
      </c>
      <c r="F35" s="1"/>
      <c r="G35" s="5" t="s">
        <v>18</v>
      </c>
      <c r="H35" s="1"/>
      <c r="I35" s="39">
        <f>IF(I31="Introduceți datele","Introduceți datele",IF(I11=0,"Selectați opțiunea",(I33*'Date intrare'!G13)/1000))</f>
        <v>3613.4999999999995</v>
      </c>
      <c r="J35" s="1"/>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row>
    <row r="36" spans="1:42" x14ac:dyDescent="0.25">
      <c r="A36" s="6"/>
      <c r="B36" s="1"/>
      <c r="C36" s="1"/>
      <c r="D36" s="1"/>
      <c r="E36" s="1"/>
      <c r="F36" s="1"/>
      <c r="G36" s="1"/>
      <c r="H36" s="1"/>
      <c r="I36" s="1"/>
      <c r="J36" s="1"/>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row>
    <row r="37" spans="1:42" x14ac:dyDescent="0.25">
      <c r="A37" s="6"/>
      <c r="B37" s="6"/>
      <c r="C37" s="6"/>
      <c r="D37" s="6"/>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row>
    <row r="38" spans="1:42" x14ac:dyDescent="0.25">
      <c r="A38" s="6"/>
      <c r="B38" s="6"/>
      <c r="C38" s="6"/>
      <c r="D38" s="6"/>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row>
    <row r="39" spans="1:42" x14ac:dyDescent="0.25">
      <c r="A39" s="6"/>
      <c r="B39" s="6"/>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row>
    <row r="40" spans="1:42" x14ac:dyDescent="0.25">
      <c r="A40" s="6"/>
      <c r="B40" s="6"/>
      <c r="C40" s="6"/>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row>
    <row r="41" spans="1:42" x14ac:dyDescent="0.25">
      <c r="A41" s="6"/>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row>
    <row r="42" spans="1:42" x14ac:dyDescent="0.25">
      <c r="A42" s="6"/>
      <c r="B42" s="6"/>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row>
    <row r="43" spans="1:42" x14ac:dyDescent="0.25">
      <c r="A43" s="6"/>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row>
    <row r="44" spans="1:42" x14ac:dyDescent="0.25">
      <c r="A44" s="6"/>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row>
    <row r="45" spans="1:42" x14ac:dyDescent="0.25">
      <c r="A45" s="6"/>
      <c r="B45" s="6"/>
      <c r="C45" s="6"/>
      <c r="D45" s="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row>
    <row r="46" spans="1:42" x14ac:dyDescent="0.25">
      <c r="A46" s="6"/>
      <c r="B46" s="6"/>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row>
    <row r="47" spans="1:42" x14ac:dyDescent="0.25">
      <c r="A47" s="6"/>
      <c r="B47" s="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row>
    <row r="48" spans="1:42" x14ac:dyDescent="0.25">
      <c r="A48" s="6"/>
      <c r="B48" s="6"/>
      <c r="C48" s="6"/>
      <c r="D48" s="6"/>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row>
    <row r="49" spans="1:42" x14ac:dyDescent="0.25">
      <c r="A49" s="6"/>
      <c r="B49" s="6"/>
      <c r="C49" s="6"/>
      <c r="D49" s="6"/>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row>
    <row r="50" spans="1:42" x14ac:dyDescent="0.25">
      <c r="A50" s="6"/>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row>
    <row r="51" spans="1:42" x14ac:dyDescent="0.25">
      <c r="A51" s="6"/>
      <c r="B51" s="6"/>
      <c r="C51" s="6"/>
      <c r="D51" s="6"/>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row>
    <row r="52" spans="1:42" x14ac:dyDescent="0.25">
      <c r="A52" s="6"/>
      <c r="B52" s="6"/>
      <c r="C52" s="6"/>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row>
    <row r="53" spans="1:42" x14ac:dyDescent="0.25">
      <c r="A53" s="6"/>
      <c r="B53" s="6"/>
      <c r="C53" s="6"/>
      <c r="D53" s="6"/>
      <c r="E53" s="6"/>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row>
    <row r="54" spans="1:42" x14ac:dyDescent="0.25">
      <c r="A54" s="6"/>
      <c r="B54" s="6"/>
      <c r="C54" s="6"/>
      <c r="D54" s="6"/>
      <c r="E54" s="6"/>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row>
    <row r="55" spans="1:42" x14ac:dyDescent="0.25">
      <c r="A55" s="6"/>
      <c r="B55" s="6"/>
      <c r="C55" s="6"/>
      <c r="D55" s="6"/>
      <c r="E55" s="6"/>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row>
    <row r="56" spans="1:42" x14ac:dyDescent="0.25">
      <c r="A56" s="6"/>
      <c r="B56" s="6"/>
      <c r="C56" s="6"/>
      <c r="D56" s="6"/>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row>
    <row r="57" spans="1:42" x14ac:dyDescent="0.25">
      <c r="A57" s="6"/>
      <c r="B57" s="6"/>
      <c r="C57" s="6"/>
      <c r="D57" s="6"/>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row>
    <row r="58" spans="1:42" x14ac:dyDescent="0.25">
      <c r="A58" s="6"/>
      <c r="B58" s="6"/>
      <c r="C58" s="6"/>
      <c r="D58" s="6"/>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row>
    <row r="59" spans="1:42" x14ac:dyDescent="0.25">
      <c r="A59" s="6"/>
      <c r="B59" s="6"/>
      <c r="C59" s="6"/>
      <c r="D59" s="6"/>
      <c r="E59" s="6"/>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row>
    <row r="60" spans="1:42" x14ac:dyDescent="0.25">
      <c r="A60" s="6"/>
      <c r="B60" s="6"/>
      <c r="C60" s="6"/>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row>
    <row r="61" spans="1:42" x14ac:dyDescent="0.25">
      <c r="A61" s="6"/>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row>
    <row r="62" spans="1:42" x14ac:dyDescent="0.25">
      <c r="A62" s="6"/>
      <c r="B62" s="6"/>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row>
    <row r="63" spans="1:42" x14ac:dyDescent="0.25">
      <c r="A63" s="6"/>
      <c r="B63" s="6"/>
      <c r="C63" s="6"/>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row>
    <row r="64" spans="1:42" x14ac:dyDescent="0.25">
      <c r="A64" s="6"/>
      <c r="B64" s="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row>
    <row r="65" spans="1:42" x14ac:dyDescent="0.25">
      <c r="A65" s="6"/>
      <c r="B65" s="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row>
    <row r="66" spans="1:42" x14ac:dyDescent="0.25">
      <c r="A66" s="6"/>
      <c r="B66" s="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row>
    <row r="67" spans="1:42" x14ac:dyDescent="0.25">
      <c r="A67" s="6"/>
      <c r="B67" s="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row>
    <row r="68" spans="1:42" x14ac:dyDescent="0.25">
      <c r="A68" s="6"/>
      <c r="B68" s="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row>
    <row r="69" spans="1:42" x14ac:dyDescent="0.25">
      <c r="A69" s="6"/>
      <c r="B69" s="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c r="AO69" s="6"/>
      <c r="AP69" s="6"/>
    </row>
    <row r="70" spans="1:42" x14ac:dyDescent="0.25">
      <c r="A70" s="6"/>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row>
    <row r="71" spans="1:42" x14ac:dyDescent="0.25">
      <c r="A71" s="6"/>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row>
    <row r="72" spans="1:42" x14ac:dyDescent="0.25">
      <c r="A72" s="6"/>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row>
    <row r="73" spans="1:42" x14ac:dyDescent="0.25">
      <c r="A73" s="6"/>
      <c r="B73" s="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c r="AL73" s="6"/>
      <c r="AM73" s="6"/>
      <c r="AN73" s="6"/>
      <c r="AO73" s="6"/>
      <c r="AP73" s="6"/>
    </row>
    <row r="74" spans="1:42" x14ac:dyDescent="0.25">
      <c r="A74" s="6"/>
      <c r="B74" s="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row>
    <row r="75" spans="1:42" x14ac:dyDescent="0.25">
      <c r="A75" s="6"/>
      <c r="B75" s="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c r="AL75" s="6"/>
      <c r="AM75" s="6"/>
      <c r="AN75" s="6"/>
      <c r="AO75" s="6"/>
      <c r="AP75" s="6"/>
    </row>
    <row r="76" spans="1:42" x14ac:dyDescent="0.25">
      <c r="A76" s="6"/>
      <c r="B76" s="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row>
    <row r="77" spans="1:42" x14ac:dyDescent="0.25">
      <c r="A77" s="6"/>
      <c r="B77" s="6"/>
      <c r="C77" s="6"/>
      <c r="D77" s="6"/>
      <c r="E77" s="6"/>
      <c r="F77" s="6"/>
      <c r="G77" s="6"/>
      <c r="H77" s="6"/>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c r="AJ77" s="6"/>
      <c r="AK77" s="6"/>
      <c r="AL77" s="6"/>
      <c r="AM77" s="6"/>
      <c r="AN77" s="6"/>
      <c r="AO77" s="6"/>
      <c r="AP77" s="6"/>
    </row>
    <row r="78" spans="1:42" x14ac:dyDescent="0.25">
      <c r="A78" s="6"/>
      <c r="B78" s="6"/>
      <c r="C78" s="6"/>
      <c r="D78" s="6"/>
      <c r="E78" s="6"/>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c r="AL78" s="6"/>
      <c r="AM78" s="6"/>
      <c r="AN78" s="6"/>
      <c r="AO78" s="6"/>
      <c r="AP78" s="6"/>
    </row>
    <row r="79" spans="1:42" x14ac:dyDescent="0.25">
      <c r="A79" s="6"/>
      <c r="B79" s="6"/>
      <c r="C79" s="6"/>
      <c r="D79" s="6"/>
      <c r="E79" s="6"/>
      <c r="F79" s="6"/>
      <c r="G79" s="6"/>
      <c r="H79" s="6"/>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c r="AJ79" s="6"/>
      <c r="AK79" s="6"/>
      <c r="AL79" s="6"/>
      <c r="AM79" s="6"/>
      <c r="AN79" s="6"/>
      <c r="AO79" s="6"/>
      <c r="AP79" s="6"/>
    </row>
    <row r="80" spans="1:42" x14ac:dyDescent="0.25">
      <c r="A80" s="6"/>
      <c r="B80" s="6"/>
      <c r="C80" s="6"/>
      <c r="D80" s="6"/>
      <c r="E80" s="6"/>
      <c r="F80" s="6"/>
      <c r="G80" s="6"/>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c r="AJ80" s="6"/>
      <c r="AK80" s="6"/>
      <c r="AL80" s="6"/>
      <c r="AM80" s="6"/>
      <c r="AN80" s="6"/>
      <c r="AO80" s="6"/>
      <c r="AP80" s="6"/>
    </row>
    <row r="81" spans="1:42" x14ac:dyDescent="0.25">
      <c r="A81" s="6"/>
      <c r="B81" s="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row>
    <row r="82" spans="1:42" x14ac:dyDescent="0.25">
      <c r="A82" s="6"/>
      <c r="B82" s="6"/>
      <c r="C82" s="6"/>
      <c r="D82" s="6"/>
      <c r="E82" s="6"/>
      <c r="F82" s="6"/>
      <c r="G82" s="6"/>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c r="AJ82" s="6"/>
      <c r="AK82" s="6"/>
      <c r="AL82" s="6"/>
      <c r="AM82" s="6"/>
      <c r="AN82" s="6"/>
      <c r="AO82" s="6"/>
      <c r="AP82" s="6"/>
    </row>
    <row r="83" spans="1:42" x14ac:dyDescent="0.25">
      <c r="A83" s="6"/>
      <c r="B83" s="6"/>
      <c r="C83" s="6"/>
      <c r="D83" s="6"/>
      <c r="E83" s="6"/>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c r="AL83" s="6"/>
      <c r="AM83" s="6"/>
      <c r="AN83" s="6"/>
      <c r="AO83" s="6"/>
      <c r="AP83" s="6"/>
    </row>
    <row r="84" spans="1:42" x14ac:dyDescent="0.25">
      <c r="A84" s="6"/>
      <c r="B84" s="6"/>
      <c r="C84" s="6"/>
      <c r="D84" s="6"/>
      <c r="E84" s="6"/>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c r="AL84" s="6"/>
      <c r="AM84" s="6"/>
      <c r="AN84" s="6"/>
      <c r="AO84" s="6"/>
      <c r="AP84" s="6"/>
    </row>
    <row r="85" spans="1:42" x14ac:dyDescent="0.25">
      <c r="A85" s="6"/>
      <c r="B85" s="6"/>
      <c r="C85" s="6"/>
      <c r="D85" s="6"/>
      <c r="E85" s="6"/>
      <c r="F85" s="6"/>
      <c r="G85" s="6"/>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c r="AJ85" s="6"/>
      <c r="AK85" s="6"/>
      <c r="AL85" s="6"/>
      <c r="AM85" s="6"/>
      <c r="AN85" s="6"/>
      <c r="AO85" s="6"/>
      <c r="AP85" s="6"/>
    </row>
    <row r="86" spans="1:42" x14ac:dyDescent="0.25">
      <c r="A86" s="6"/>
      <c r="B86" s="6"/>
      <c r="C86" s="6"/>
      <c r="D86" s="6"/>
      <c r="E86" s="6"/>
      <c r="F86" s="6"/>
      <c r="G86" s="6"/>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c r="AL86" s="6"/>
      <c r="AM86" s="6"/>
      <c r="AN86" s="6"/>
      <c r="AO86" s="6"/>
      <c r="AP86" s="6"/>
    </row>
    <row r="87" spans="1:42" x14ac:dyDescent="0.25">
      <c r="A87" s="6"/>
      <c r="B87" s="6"/>
      <c r="C87" s="6"/>
      <c r="D87" s="6"/>
      <c r="E87" s="6"/>
      <c r="F87" s="6"/>
      <c r="G87" s="6"/>
      <c r="H87" s="6"/>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c r="AJ87" s="6"/>
      <c r="AK87" s="6"/>
      <c r="AL87" s="6"/>
      <c r="AM87" s="6"/>
      <c r="AN87" s="6"/>
      <c r="AO87" s="6"/>
      <c r="AP87" s="6"/>
    </row>
    <row r="88" spans="1:42" x14ac:dyDescent="0.25">
      <c r="A88" s="6"/>
      <c r="B88" s="6"/>
      <c r="C88" s="6"/>
      <c r="D88" s="6"/>
      <c r="E88" s="6"/>
      <c r="F88" s="6"/>
      <c r="G88" s="6"/>
      <c r="H88" s="6"/>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c r="AJ88" s="6"/>
      <c r="AK88" s="6"/>
      <c r="AL88" s="6"/>
      <c r="AM88" s="6"/>
      <c r="AN88" s="6"/>
      <c r="AO88" s="6"/>
      <c r="AP88" s="6"/>
    </row>
    <row r="89" spans="1:42" x14ac:dyDescent="0.25">
      <c r="A89" s="6"/>
      <c r="B89" s="6"/>
      <c r="C89" s="6"/>
      <c r="D89" s="6"/>
      <c r="E89" s="6"/>
      <c r="F89" s="6"/>
      <c r="G89" s="6"/>
      <c r="H89" s="6"/>
      <c r="I89" s="6"/>
      <c r="J89" s="6"/>
      <c r="K89" s="6"/>
      <c r="L89" s="6"/>
      <c r="M89" s="6"/>
      <c r="N89" s="6"/>
      <c r="O89" s="6"/>
      <c r="P89" s="6"/>
      <c r="Q89" s="6"/>
      <c r="R89" s="6"/>
      <c r="S89" s="6"/>
      <c r="T89" s="6"/>
      <c r="U89" s="6"/>
      <c r="V89" s="6"/>
      <c r="W89" s="6"/>
      <c r="X89" s="6"/>
      <c r="Y89" s="6"/>
      <c r="Z89" s="6"/>
      <c r="AA89" s="6"/>
      <c r="AB89" s="6"/>
      <c r="AC89" s="6"/>
      <c r="AD89" s="6"/>
      <c r="AE89" s="6"/>
      <c r="AF89" s="6"/>
      <c r="AG89" s="6"/>
      <c r="AH89" s="6"/>
      <c r="AI89" s="6"/>
      <c r="AJ89" s="6"/>
      <c r="AK89" s="6"/>
      <c r="AL89" s="6"/>
      <c r="AM89" s="6"/>
      <c r="AN89" s="6"/>
      <c r="AO89" s="6"/>
      <c r="AP89" s="6"/>
    </row>
    <row r="90" spans="1:42" x14ac:dyDescent="0.25">
      <c r="A90" s="6"/>
      <c r="B90" s="6"/>
      <c r="C90" s="6"/>
      <c r="D90" s="6"/>
      <c r="E90" s="6"/>
      <c r="F90" s="6"/>
      <c r="G90" s="6"/>
      <c r="H90" s="6"/>
      <c r="I90" s="6"/>
      <c r="J90" s="6"/>
      <c r="K90" s="6"/>
      <c r="L90" s="6"/>
      <c r="M90" s="6"/>
      <c r="N90" s="6"/>
      <c r="O90" s="6"/>
      <c r="P90" s="6"/>
      <c r="Q90" s="6"/>
      <c r="R90" s="6"/>
      <c r="S90" s="6"/>
      <c r="T90" s="6"/>
      <c r="U90" s="6"/>
      <c r="V90" s="6"/>
      <c r="W90" s="6"/>
      <c r="X90" s="6"/>
      <c r="Y90" s="6"/>
      <c r="Z90" s="6"/>
      <c r="AA90" s="6"/>
      <c r="AB90" s="6"/>
      <c r="AC90" s="6"/>
      <c r="AD90" s="6"/>
      <c r="AE90" s="6"/>
      <c r="AF90" s="6"/>
      <c r="AG90" s="6"/>
      <c r="AH90" s="6"/>
      <c r="AI90" s="6"/>
      <c r="AJ90" s="6"/>
      <c r="AK90" s="6"/>
      <c r="AL90" s="6"/>
      <c r="AM90" s="6"/>
      <c r="AN90" s="6"/>
      <c r="AO90" s="6"/>
      <c r="AP90" s="6"/>
    </row>
    <row r="91" spans="1:42" x14ac:dyDescent="0.25">
      <c r="A91" s="6"/>
      <c r="B91" s="6"/>
      <c r="C91" s="6"/>
      <c r="D91" s="6"/>
      <c r="E91" s="6"/>
      <c r="F91" s="6"/>
      <c r="G91" s="6"/>
      <c r="H91" s="6"/>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K91" s="6"/>
      <c r="AL91" s="6"/>
      <c r="AM91" s="6"/>
      <c r="AN91" s="6"/>
      <c r="AO91" s="6"/>
      <c r="AP91" s="6"/>
    </row>
    <row r="92" spans="1:42" x14ac:dyDescent="0.25">
      <c r="A92" s="6"/>
      <c r="B92" s="6"/>
      <c r="C92" s="6"/>
      <c r="D92" s="6"/>
      <c r="E92" s="6"/>
      <c r="F92" s="6"/>
      <c r="G92" s="6"/>
      <c r="H92" s="6"/>
      <c r="I92" s="6"/>
      <c r="J92" s="6"/>
      <c r="K92" s="6"/>
      <c r="L92" s="6"/>
      <c r="M92" s="6"/>
      <c r="N92" s="6"/>
      <c r="O92" s="6"/>
      <c r="P92" s="6"/>
      <c r="Q92" s="6"/>
      <c r="R92" s="6"/>
      <c r="S92" s="6"/>
      <c r="T92" s="6"/>
      <c r="U92" s="6"/>
      <c r="V92" s="6"/>
      <c r="W92" s="6"/>
      <c r="X92" s="6"/>
      <c r="Y92" s="6"/>
      <c r="Z92" s="6"/>
      <c r="AA92" s="6"/>
      <c r="AB92" s="6"/>
      <c r="AC92" s="6"/>
      <c r="AD92" s="6"/>
      <c r="AE92" s="6"/>
      <c r="AF92" s="6"/>
      <c r="AG92" s="6"/>
      <c r="AH92" s="6"/>
      <c r="AI92" s="6"/>
      <c r="AJ92" s="6"/>
      <c r="AK92" s="6"/>
      <c r="AL92" s="6"/>
      <c r="AM92" s="6"/>
      <c r="AN92" s="6"/>
      <c r="AO92" s="6"/>
      <c r="AP92" s="6"/>
    </row>
    <row r="93" spans="1:42" x14ac:dyDescent="0.25">
      <c r="A93" s="6"/>
      <c r="B93" s="6"/>
      <c r="C93" s="6"/>
      <c r="D93" s="6"/>
      <c r="E93" s="6"/>
      <c r="F93" s="6"/>
      <c r="G93" s="6"/>
      <c r="H93" s="6"/>
      <c r="I93" s="6"/>
      <c r="J93" s="6"/>
      <c r="K93" s="6"/>
      <c r="L93" s="6"/>
      <c r="M93" s="6"/>
      <c r="N93" s="6"/>
      <c r="O93" s="6"/>
      <c r="P93" s="6"/>
      <c r="Q93" s="6"/>
      <c r="R93" s="6"/>
      <c r="S93" s="6"/>
      <c r="T93" s="6"/>
      <c r="U93" s="6"/>
      <c r="V93" s="6"/>
      <c r="W93" s="6"/>
      <c r="X93" s="6"/>
      <c r="Y93" s="6"/>
      <c r="Z93" s="6"/>
      <c r="AA93" s="6"/>
      <c r="AB93" s="6"/>
      <c r="AC93" s="6"/>
      <c r="AD93" s="6"/>
      <c r="AE93" s="6"/>
      <c r="AF93" s="6"/>
      <c r="AG93" s="6"/>
      <c r="AH93" s="6"/>
      <c r="AI93" s="6"/>
      <c r="AJ93" s="6"/>
      <c r="AK93" s="6"/>
      <c r="AL93" s="6"/>
      <c r="AM93" s="6"/>
      <c r="AN93" s="6"/>
      <c r="AO93" s="6"/>
      <c r="AP93" s="6"/>
    </row>
    <row r="94" spans="1:42" x14ac:dyDescent="0.25">
      <c r="A94" s="6"/>
      <c r="B94" s="6"/>
      <c r="C94" s="6"/>
      <c r="D94" s="6"/>
      <c r="E94" s="6"/>
      <c r="F94" s="6"/>
      <c r="G94" s="6"/>
      <c r="H94" s="6"/>
      <c r="I94" s="6"/>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c r="AL94" s="6"/>
      <c r="AM94" s="6"/>
      <c r="AN94" s="6"/>
      <c r="AO94" s="6"/>
      <c r="AP94" s="6"/>
    </row>
    <row r="95" spans="1:42" x14ac:dyDescent="0.25">
      <c r="A95" s="6"/>
      <c r="B95" s="6"/>
      <c r="C95" s="6"/>
      <c r="D95" s="6"/>
      <c r="E95" s="6"/>
      <c r="F95" s="6"/>
      <c r="G95" s="6"/>
      <c r="H95" s="6"/>
      <c r="I95" s="6"/>
      <c r="J95" s="6"/>
      <c r="K95" s="6"/>
      <c r="L95" s="6"/>
      <c r="M95" s="6"/>
      <c r="N95" s="6"/>
      <c r="O95" s="6"/>
      <c r="P95" s="6"/>
      <c r="Q95" s="6"/>
      <c r="R95" s="6"/>
      <c r="S95" s="6"/>
      <c r="T95" s="6"/>
      <c r="U95" s="6"/>
      <c r="V95" s="6"/>
      <c r="W95" s="6"/>
      <c r="X95" s="6"/>
      <c r="Y95" s="6"/>
      <c r="Z95" s="6"/>
      <c r="AA95" s="6"/>
      <c r="AB95" s="6"/>
      <c r="AC95" s="6"/>
      <c r="AD95" s="6"/>
      <c r="AE95" s="6"/>
      <c r="AF95" s="6"/>
      <c r="AG95" s="6"/>
      <c r="AH95" s="6"/>
      <c r="AI95" s="6"/>
      <c r="AJ95" s="6"/>
      <c r="AK95" s="6"/>
      <c r="AL95" s="6"/>
      <c r="AM95" s="6"/>
      <c r="AN95" s="6"/>
      <c r="AO95" s="6"/>
      <c r="AP95" s="6"/>
    </row>
    <row r="96" spans="1:42" x14ac:dyDescent="0.25">
      <c r="A96" s="6"/>
      <c r="B96" s="6"/>
      <c r="C96" s="6"/>
      <c r="D96" s="6"/>
      <c r="E96" s="6"/>
      <c r="F96" s="6"/>
      <c r="G96" s="6"/>
      <c r="H96" s="6"/>
      <c r="I96" s="6"/>
      <c r="J96" s="6"/>
      <c r="K96" s="6"/>
      <c r="L96" s="6"/>
      <c r="M96" s="6"/>
      <c r="N96" s="6"/>
      <c r="O96" s="6"/>
      <c r="P96" s="6"/>
      <c r="Q96" s="6"/>
      <c r="R96" s="6"/>
      <c r="S96" s="6"/>
      <c r="T96" s="6"/>
      <c r="U96" s="6"/>
      <c r="V96" s="6"/>
      <c r="W96" s="6"/>
      <c r="X96" s="6"/>
      <c r="Y96" s="6"/>
      <c r="Z96" s="6"/>
      <c r="AA96" s="6"/>
      <c r="AB96" s="6"/>
      <c r="AC96" s="6"/>
      <c r="AD96" s="6"/>
      <c r="AE96" s="6"/>
      <c r="AF96" s="6"/>
      <c r="AG96" s="6"/>
      <c r="AH96" s="6"/>
      <c r="AI96" s="6"/>
      <c r="AJ96" s="6"/>
      <c r="AK96" s="6"/>
      <c r="AL96" s="6"/>
      <c r="AM96" s="6"/>
      <c r="AN96" s="6"/>
      <c r="AO96" s="6"/>
      <c r="AP96" s="6"/>
    </row>
    <row r="97" spans="1:42" x14ac:dyDescent="0.25">
      <c r="A97" s="6"/>
      <c r="B97" s="6"/>
      <c r="C97" s="6"/>
      <c r="D97" s="6"/>
      <c r="E97" s="6"/>
      <c r="F97" s="6"/>
      <c r="G97" s="6"/>
      <c r="H97" s="6"/>
      <c r="I97" s="6"/>
      <c r="J97" s="6"/>
      <c r="K97" s="6"/>
      <c r="L97" s="6"/>
      <c r="M97" s="6"/>
      <c r="N97" s="6"/>
      <c r="O97" s="6"/>
      <c r="P97" s="6"/>
      <c r="Q97" s="6"/>
      <c r="R97" s="6"/>
      <c r="S97" s="6"/>
      <c r="T97" s="6"/>
      <c r="U97" s="6"/>
      <c r="V97" s="6"/>
      <c r="W97" s="6"/>
      <c r="X97" s="6"/>
      <c r="Y97" s="6"/>
      <c r="Z97" s="6"/>
      <c r="AA97" s="6"/>
      <c r="AB97" s="6"/>
      <c r="AC97" s="6"/>
      <c r="AD97" s="6"/>
      <c r="AE97" s="6"/>
      <c r="AF97" s="6"/>
      <c r="AG97" s="6"/>
      <c r="AH97" s="6"/>
      <c r="AI97" s="6"/>
      <c r="AJ97" s="6"/>
      <c r="AK97" s="6"/>
      <c r="AL97" s="6"/>
      <c r="AM97" s="6"/>
      <c r="AN97" s="6"/>
      <c r="AO97" s="6"/>
      <c r="AP97" s="6"/>
    </row>
    <row r="98" spans="1:42" x14ac:dyDescent="0.25">
      <c r="A98" s="6"/>
      <c r="B98" s="6"/>
      <c r="C98" s="6"/>
      <c r="D98" s="6"/>
      <c r="E98" s="6"/>
      <c r="F98" s="6"/>
      <c r="G98" s="6"/>
      <c r="H98" s="6"/>
      <c r="I98" s="6"/>
      <c r="J98" s="6"/>
      <c r="K98" s="6"/>
      <c r="L98" s="6"/>
      <c r="M98" s="6"/>
      <c r="N98" s="6"/>
      <c r="O98" s="6"/>
      <c r="P98" s="6"/>
      <c r="Q98" s="6"/>
      <c r="R98" s="6"/>
      <c r="S98" s="6"/>
      <c r="T98" s="6"/>
      <c r="U98" s="6"/>
      <c r="V98" s="6"/>
      <c r="W98" s="6"/>
      <c r="X98" s="6"/>
      <c r="Y98" s="6"/>
      <c r="Z98" s="6"/>
      <c r="AA98" s="6"/>
      <c r="AB98" s="6"/>
      <c r="AC98" s="6"/>
      <c r="AD98" s="6"/>
      <c r="AE98" s="6"/>
      <c r="AF98" s="6"/>
      <c r="AG98" s="6"/>
      <c r="AH98" s="6"/>
      <c r="AI98" s="6"/>
      <c r="AJ98" s="6"/>
      <c r="AK98" s="6"/>
      <c r="AL98" s="6"/>
      <c r="AM98" s="6"/>
      <c r="AN98" s="6"/>
      <c r="AO98" s="6"/>
      <c r="AP98" s="6"/>
    </row>
    <row r="99" spans="1:42" x14ac:dyDescent="0.25">
      <c r="A99" s="6"/>
      <c r="B99" s="6"/>
      <c r="C99" s="6"/>
      <c r="D99" s="6"/>
      <c r="E99" s="6"/>
      <c r="F99" s="6"/>
      <c r="G99" s="6"/>
      <c r="H99" s="6"/>
      <c r="I99" s="6"/>
      <c r="J99" s="6"/>
      <c r="K99" s="6"/>
      <c r="L99" s="6"/>
      <c r="M99" s="6"/>
      <c r="N99" s="6"/>
      <c r="O99" s="6"/>
      <c r="P99" s="6"/>
      <c r="Q99" s="6"/>
      <c r="R99" s="6"/>
      <c r="S99" s="6"/>
      <c r="T99" s="6"/>
      <c r="U99" s="6"/>
      <c r="V99" s="6"/>
      <c r="W99" s="6"/>
      <c r="X99" s="6"/>
      <c r="Y99" s="6"/>
      <c r="Z99" s="6"/>
      <c r="AA99" s="6"/>
      <c r="AB99" s="6"/>
      <c r="AC99" s="6"/>
      <c r="AD99" s="6"/>
      <c r="AE99" s="6"/>
      <c r="AF99" s="6"/>
      <c r="AG99" s="6"/>
      <c r="AH99" s="6"/>
      <c r="AI99" s="6"/>
      <c r="AJ99" s="6"/>
      <c r="AK99" s="6"/>
      <c r="AL99" s="6"/>
      <c r="AM99" s="6"/>
      <c r="AN99" s="6"/>
      <c r="AO99" s="6"/>
      <c r="AP99" s="6"/>
    </row>
    <row r="100" spans="1:42"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c r="AA100" s="6"/>
      <c r="AB100" s="6"/>
      <c r="AC100" s="6"/>
      <c r="AD100" s="6"/>
      <c r="AE100" s="6"/>
      <c r="AF100" s="6"/>
      <c r="AG100" s="6"/>
      <c r="AH100" s="6"/>
      <c r="AI100" s="6"/>
      <c r="AJ100" s="6"/>
      <c r="AK100" s="6"/>
      <c r="AL100" s="6"/>
      <c r="AM100" s="6"/>
      <c r="AN100" s="6"/>
      <c r="AO100" s="6"/>
      <c r="AP100" s="6"/>
    </row>
    <row r="101" spans="1:42"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c r="AA101" s="6"/>
      <c r="AB101" s="6"/>
      <c r="AC101" s="6"/>
      <c r="AD101" s="6"/>
      <c r="AE101" s="6"/>
      <c r="AF101" s="6"/>
      <c r="AG101" s="6"/>
      <c r="AH101" s="6"/>
      <c r="AI101" s="6"/>
      <c r="AJ101" s="6"/>
      <c r="AK101" s="6"/>
      <c r="AL101" s="6"/>
      <c r="AM101" s="6"/>
      <c r="AN101" s="6"/>
      <c r="AO101" s="6"/>
      <c r="AP101" s="6"/>
    </row>
    <row r="102" spans="1:42"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c r="AA102" s="6"/>
      <c r="AB102" s="6"/>
      <c r="AC102" s="6"/>
      <c r="AD102" s="6"/>
      <c r="AE102" s="6"/>
      <c r="AF102" s="6"/>
      <c r="AG102" s="6"/>
      <c r="AH102" s="6"/>
      <c r="AI102" s="6"/>
      <c r="AJ102" s="6"/>
      <c r="AK102" s="6"/>
      <c r="AL102" s="6"/>
      <c r="AM102" s="6"/>
      <c r="AN102" s="6"/>
      <c r="AO102" s="6"/>
      <c r="AP102" s="6"/>
    </row>
    <row r="103" spans="1:42"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c r="AA103" s="6"/>
      <c r="AB103" s="6"/>
      <c r="AC103" s="6"/>
      <c r="AD103" s="6"/>
      <c r="AE103" s="6"/>
      <c r="AF103" s="6"/>
      <c r="AG103" s="6"/>
      <c r="AH103" s="6"/>
      <c r="AI103" s="6"/>
      <c r="AJ103" s="6"/>
      <c r="AK103" s="6"/>
      <c r="AL103" s="6"/>
      <c r="AM103" s="6"/>
      <c r="AN103" s="6"/>
      <c r="AO103" s="6"/>
      <c r="AP103" s="6"/>
    </row>
    <row r="104" spans="1:42"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c r="AA104" s="6"/>
      <c r="AB104" s="6"/>
      <c r="AC104" s="6"/>
      <c r="AD104" s="6"/>
      <c r="AE104" s="6"/>
      <c r="AF104" s="6"/>
      <c r="AG104" s="6"/>
      <c r="AH104" s="6"/>
      <c r="AI104" s="6"/>
      <c r="AJ104" s="6"/>
      <c r="AK104" s="6"/>
      <c r="AL104" s="6"/>
      <c r="AM104" s="6"/>
      <c r="AN104" s="6"/>
      <c r="AO104" s="6"/>
      <c r="AP104" s="6"/>
    </row>
    <row r="105" spans="1:42"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c r="AA105" s="6"/>
      <c r="AB105" s="6"/>
      <c r="AC105" s="6"/>
      <c r="AD105" s="6"/>
      <c r="AE105" s="6"/>
      <c r="AF105" s="6"/>
      <c r="AG105" s="6"/>
      <c r="AH105" s="6"/>
      <c r="AI105" s="6"/>
      <c r="AJ105" s="6"/>
      <c r="AK105" s="6"/>
      <c r="AL105" s="6"/>
      <c r="AM105" s="6"/>
      <c r="AN105" s="6"/>
      <c r="AO105" s="6"/>
      <c r="AP105" s="6"/>
    </row>
    <row r="106" spans="1:42"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c r="AA106" s="6"/>
      <c r="AB106" s="6"/>
      <c r="AC106" s="6"/>
      <c r="AD106" s="6"/>
      <c r="AE106" s="6"/>
      <c r="AF106" s="6"/>
      <c r="AG106" s="6"/>
      <c r="AH106" s="6"/>
      <c r="AI106" s="6"/>
      <c r="AJ106" s="6"/>
      <c r="AK106" s="6"/>
      <c r="AL106" s="6"/>
      <c r="AM106" s="6"/>
      <c r="AN106" s="6"/>
      <c r="AO106" s="6"/>
      <c r="AP106" s="6"/>
    </row>
    <row r="107" spans="1:42"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c r="AA107" s="6"/>
      <c r="AB107" s="6"/>
      <c r="AC107" s="6"/>
      <c r="AD107" s="6"/>
      <c r="AE107" s="6"/>
      <c r="AF107" s="6"/>
      <c r="AG107" s="6"/>
      <c r="AH107" s="6"/>
      <c r="AI107" s="6"/>
      <c r="AJ107" s="6"/>
      <c r="AK107" s="6"/>
      <c r="AL107" s="6"/>
      <c r="AM107" s="6"/>
      <c r="AN107" s="6"/>
      <c r="AO107" s="6"/>
      <c r="AP107" s="6"/>
    </row>
    <row r="108" spans="1:42"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c r="AA108" s="6"/>
      <c r="AB108" s="6"/>
      <c r="AC108" s="6"/>
      <c r="AD108" s="6"/>
      <c r="AE108" s="6"/>
      <c r="AF108" s="6"/>
      <c r="AG108" s="6"/>
      <c r="AH108" s="6"/>
      <c r="AI108" s="6"/>
      <c r="AJ108" s="6"/>
      <c r="AK108" s="6"/>
      <c r="AL108" s="6"/>
      <c r="AM108" s="6"/>
      <c r="AN108" s="6"/>
      <c r="AO108" s="6"/>
      <c r="AP108" s="6"/>
    </row>
    <row r="109" spans="1:42"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c r="AA109" s="6"/>
      <c r="AB109" s="6"/>
      <c r="AC109" s="6"/>
      <c r="AD109" s="6"/>
      <c r="AE109" s="6"/>
      <c r="AF109" s="6"/>
      <c r="AG109" s="6"/>
      <c r="AH109" s="6"/>
      <c r="AI109" s="6"/>
      <c r="AJ109" s="6"/>
      <c r="AK109" s="6"/>
      <c r="AL109" s="6"/>
      <c r="AM109" s="6"/>
      <c r="AN109" s="6"/>
      <c r="AO109" s="6"/>
      <c r="AP109" s="6"/>
    </row>
    <row r="110" spans="1:42"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c r="AA110" s="6"/>
      <c r="AB110" s="6"/>
      <c r="AC110" s="6"/>
      <c r="AD110" s="6"/>
      <c r="AE110" s="6"/>
      <c r="AF110" s="6"/>
      <c r="AG110" s="6"/>
      <c r="AH110" s="6"/>
      <c r="AI110" s="6"/>
      <c r="AJ110" s="6"/>
      <c r="AK110" s="6"/>
      <c r="AL110" s="6"/>
      <c r="AM110" s="6"/>
      <c r="AN110" s="6"/>
      <c r="AO110" s="6"/>
      <c r="AP110" s="6"/>
    </row>
    <row r="111" spans="1:42"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c r="AA111" s="6"/>
      <c r="AB111" s="6"/>
      <c r="AC111" s="6"/>
      <c r="AD111" s="6"/>
      <c r="AE111" s="6"/>
      <c r="AF111" s="6"/>
      <c r="AG111" s="6"/>
      <c r="AH111" s="6"/>
      <c r="AI111" s="6"/>
      <c r="AJ111" s="6"/>
      <c r="AK111" s="6"/>
      <c r="AL111" s="6"/>
      <c r="AM111" s="6"/>
      <c r="AN111" s="6"/>
      <c r="AO111" s="6"/>
      <c r="AP111" s="6"/>
    </row>
    <row r="112" spans="1:42"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c r="AA112" s="6"/>
      <c r="AB112" s="6"/>
      <c r="AC112" s="6"/>
      <c r="AD112" s="6"/>
      <c r="AE112" s="6"/>
      <c r="AF112" s="6"/>
      <c r="AG112" s="6"/>
      <c r="AH112" s="6"/>
      <c r="AI112" s="6"/>
      <c r="AJ112" s="6"/>
      <c r="AK112" s="6"/>
      <c r="AL112" s="6"/>
      <c r="AM112" s="6"/>
      <c r="AN112" s="6"/>
      <c r="AO112" s="6"/>
      <c r="AP112" s="6"/>
    </row>
    <row r="113" spans="1:42"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c r="AA113" s="6"/>
      <c r="AB113" s="6"/>
      <c r="AC113" s="6"/>
      <c r="AD113" s="6"/>
      <c r="AE113" s="6"/>
      <c r="AF113" s="6"/>
      <c r="AG113" s="6"/>
      <c r="AH113" s="6"/>
      <c r="AI113" s="6"/>
      <c r="AJ113" s="6"/>
      <c r="AK113" s="6"/>
      <c r="AL113" s="6"/>
      <c r="AM113" s="6"/>
      <c r="AN113" s="6"/>
      <c r="AO113" s="6"/>
      <c r="AP113" s="6"/>
    </row>
    <row r="114" spans="1:42"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c r="AA114" s="6"/>
      <c r="AB114" s="6"/>
      <c r="AC114" s="6"/>
      <c r="AD114" s="6"/>
      <c r="AE114" s="6"/>
      <c r="AF114" s="6"/>
      <c r="AG114" s="6"/>
      <c r="AH114" s="6"/>
      <c r="AI114" s="6"/>
      <c r="AJ114" s="6"/>
      <c r="AK114" s="6"/>
      <c r="AL114" s="6"/>
      <c r="AM114" s="6"/>
      <c r="AN114" s="6"/>
      <c r="AO114" s="6"/>
      <c r="AP114" s="6"/>
    </row>
    <row r="115" spans="1:42"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c r="AA115" s="6"/>
      <c r="AB115" s="6"/>
      <c r="AC115" s="6"/>
      <c r="AD115" s="6"/>
      <c r="AE115" s="6"/>
      <c r="AF115" s="6"/>
      <c r="AG115" s="6"/>
      <c r="AH115" s="6"/>
      <c r="AI115" s="6"/>
      <c r="AJ115" s="6"/>
      <c r="AK115" s="6"/>
      <c r="AL115" s="6"/>
      <c r="AM115" s="6"/>
      <c r="AN115" s="6"/>
      <c r="AO115" s="6"/>
      <c r="AP115" s="6"/>
    </row>
    <row r="116" spans="1:42"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c r="AA116" s="6"/>
      <c r="AB116" s="6"/>
      <c r="AC116" s="6"/>
      <c r="AD116" s="6"/>
      <c r="AE116" s="6"/>
      <c r="AF116" s="6"/>
      <c r="AG116" s="6"/>
      <c r="AH116" s="6"/>
      <c r="AI116" s="6"/>
      <c r="AJ116" s="6"/>
      <c r="AK116" s="6"/>
      <c r="AL116" s="6"/>
      <c r="AM116" s="6"/>
      <c r="AN116" s="6"/>
      <c r="AO116" s="6"/>
      <c r="AP116" s="6"/>
    </row>
    <row r="117" spans="1:42"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c r="AA117" s="6"/>
      <c r="AB117" s="6"/>
      <c r="AC117" s="6"/>
      <c r="AD117" s="6"/>
      <c r="AE117" s="6"/>
      <c r="AF117" s="6"/>
      <c r="AG117" s="6"/>
      <c r="AH117" s="6"/>
      <c r="AI117" s="6"/>
      <c r="AJ117" s="6"/>
      <c r="AK117" s="6"/>
      <c r="AL117" s="6"/>
      <c r="AM117" s="6"/>
      <c r="AN117" s="6"/>
      <c r="AO117" s="6"/>
      <c r="AP117" s="6"/>
    </row>
    <row r="118" spans="1:42"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c r="AA118" s="6"/>
      <c r="AB118" s="6"/>
      <c r="AC118" s="6"/>
      <c r="AD118" s="6"/>
      <c r="AE118" s="6"/>
      <c r="AF118" s="6"/>
      <c r="AG118" s="6"/>
      <c r="AH118" s="6"/>
      <c r="AI118" s="6"/>
      <c r="AJ118" s="6"/>
      <c r="AK118" s="6"/>
      <c r="AL118" s="6"/>
      <c r="AM118" s="6"/>
      <c r="AN118" s="6"/>
      <c r="AO118" s="6"/>
      <c r="AP118" s="6"/>
    </row>
    <row r="119" spans="1:42"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c r="AA119" s="6"/>
      <c r="AB119" s="6"/>
      <c r="AC119" s="6"/>
      <c r="AD119" s="6"/>
      <c r="AE119" s="6"/>
      <c r="AF119" s="6"/>
      <c r="AG119" s="6"/>
      <c r="AH119" s="6"/>
      <c r="AI119" s="6"/>
      <c r="AJ119" s="6"/>
      <c r="AK119" s="6"/>
      <c r="AL119" s="6"/>
      <c r="AM119" s="6"/>
      <c r="AN119" s="6"/>
      <c r="AO119" s="6"/>
      <c r="AP119" s="6"/>
    </row>
    <row r="120" spans="1:42"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c r="AA120" s="6"/>
      <c r="AB120" s="6"/>
      <c r="AC120" s="6"/>
      <c r="AD120" s="6"/>
      <c r="AE120" s="6"/>
      <c r="AF120" s="6"/>
      <c r="AG120" s="6"/>
      <c r="AH120" s="6"/>
      <c r="AI120" s="6"/>
      <c r="AJ120" s="6"/>
      <c r="AK120" s="6"/>
      <c r="AL120" s="6"/>
      <c r="AM120" s="6"/>
      <c r="AN120" s="6"/>
      <c r="AO120" s="6"/>
      <c r="AP120" s="6"/>
    </row>
    <row r="121" spans="1:42"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c r="AA121" s="6"/>
      <c r="AB121" s="6"/>
      <c r="AC121" s="6"/>
      <c r="AD121" s="6"/>
      <c r="AE121" s="6"/>
      <c r="AF121" s="6"/>
      <c r="AG121" s="6"/>
      <c r="AH121" s="6"/>
      <c r="AI121" s="6"/>
      <c r="AJ121" s="6"/>
      <c r="AK121" s="6"/>
      <c r="AL121" s="6"/>
      <c r="AM121" s="6"/>
      <c r="AN121" s="6"/>
      <c r="AO121" s="6"/>
      <c r="AP121" s="6"/>
    </row>
    <row r="122" spans="1:42"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c r="AA122" s="6"/>
      <c r="AB122" s="6"/>
      <c r="AC122" s="6"/>
      <c r="AD122" s="6"/>
      <c r="AE122" s="6"/>
      <c r="AF122" s="6"/>
      <c r="AG122" s="6"/>
      <c r="AH122" s="6"/>
      <c r="AI122" s="6"/>
      <c r="AJ122" s="6"/>
      <c r="AK122" s="6"/>
      <c r="AL122" s="6"/>
      <c r="AM122" s="6"/>
      <c r="AN122" s="6"/>
      <c r="AO122" s="6"/>
      <c r="AP122" s="6"/>
    </row>
    <row r="123" spans="1:42"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c r="AA123" s="6"/>
      <c r="AB123" s="6"/>
      <c r="AC123" s="6"/>
      <c r="AD123" s="6"/>
      <c r="AE123" s="6"/>
      <c r="AF123" s="6"/>
      <c r="AG123" s="6"/>
      <c r="AH123" s="6"/>
      <c r="AI123" s="6"/>
      <c r="AJ123" s="6"/>
      <c r="AK123" s="6"/>
      <c r="AL123" s="6"/>
      <c r="AM123" s="6"/>
      <c r="AN123" s="6"/>
      <c r="AO123" s="6"/>
      <c r="AP123" s="6"/>
    </row>
    <row r="124" spans="1:42"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c r="AA124" s="6"/>
      <c r="AB124" s="6"/>
      <c r="AC124" s="6"/>
      <c r="AD124" s="6"/>
      <c r="AE124" s="6"/>
      <c r="AF124" s="6"/>
      <c r="AG124" s="6"/>
      <c r="AH124" s="6"/>
      <c r="AI124" s="6"/>
      <c r="AJ124" s="6"/>
      <c r="AK124" s="6"/>
      <c r="AL124" s="6"/>
      <c r="AM124" s="6"/>
      <c r="AN124" s="6"/>
      <c r="AO124" s="6"/>
      <c r="AP124" s="6"/>
    </row>
    <row r="125" spans="1:42"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c r="AA125" s="6"/>
      <c r="AB125" s="6"/>
      <c r="AC125" s="6"/>
      <c r="AD125" s="6"/>
      <c r="AE125" s="6"/>
      <c r="AF125" s="6"/>
      <c r="AG125" s="6"/>
      <c r="AH125" s="6"/>
      <c r="AI125" s="6"/>
      <c r="AJ125" s="6"/>
      <c r="AK125" s="6"/>
      <c r="AL125" s="6"/>
      <c r="AM125" s="6"/>
      <c r="AN125" s="6"/>
      <c r="AO125" s="6"/>
      <c r="AP125" s="6"/>
    </row>
    <row r="126" spans="1:42"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c r="AA126" s="6"/>
      <c r="AB126" s="6"/>
      <c r="AC126" s="6"/>
      <c r="AD126" s="6"/>
      <c r="AE126" s="6"/>
      <c r="AF126" s="6"/>
      <c r="AG126" s="6"/>
      <c r="AH126" s="6"/>
      <c r="AI126" s="6"/>
      <c r="AJ126" s="6"/>
      <c r="AK126" s="6"/>
      <c r="AL126" s="6"/>
      <c r="AM126" s="6"/>
      <c r="AN126" s="6"/>
      <c r="AO126" s="6"/>
      <c r="AP126" s="6"/>
    </row>
    <row r="127" spans="1:42"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c r="AA127" s="6"/>
      <c r="AB127" s="6"/>
      <c r="AC127" s="6"/>
      <c r="AD127" s="6"/>
      <c r="AE127" s="6"/>
      <c r="AF127" s="6"/>
      <c r="AG127" s="6"/>
      <c r="AH127" s="6"/>
      <c r="AI127" s="6"/>
      <c r="AJ127" s="6"/>
      <c r="AK127" s="6"/>
      <c r="AL127" s="6"/>
      <c r="AM127" s="6"/>
      <c r="AN127" s="6"/>
      <c r="AO127" s="6"/>
      <c r="AP127" s="6"/>
    </row>
    <row r="128" spans="1:42"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c r="AA128" s="6"/>
      <c r="AB128" s="6"/>
      <c r="AC128" s="6"/>
      <c r="AD128" s="6"/>
      <c r="AE128" s="6"/>
      <c r="AF128" s="6"/>
      <c r="AG128" s="6"/>
      <c r="AH128" s="6"/>
      <c r="AI128" s="6"/>
      <c r="AJ128" s="6"/>
      <c r="AK128" s="6"/>
      <c r="AL128" s="6"/>
      <c r="AM128" s="6"/>
      <c r="AN128" s="6"/>
      <c r="AO128" s="6"/>
      <c r="AP128" s="6"/>
    </row>
    <row r="129" spans="1:42"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c r="AA129" s="6"/>
      <c r="AB129" s="6"/>
      <c r="AC129" s="6"/>
      <c r="AD129" s="6"/>
      <c r="AE129" s="6"/>
      <c r="AF129" s="6"/>
      <c r="AG129" s="6"/>
      <c r="AH129" s="6"/>
      <c r="AI129" s="6"/>
      <c r="AJ129" s="6"/>
      <c r="AK129" s="6"/>
      <c r="AL129" s="6"/>
      <c r="AM129" s="6"/>
      <c r="AN129" s="6"/>
      <c r="AO129" s="6"/>
      <c r="AP129" s="6"/>
    </row>
    <row r="130" spans="1:42"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c r="AA130" s="6"/>
      <c r="AB130" s="6"/>
      <c r="AC130" s="6"/>
      <c r="AD130" s="6"/>
      <c r="AE130" s="6"/>
      <c r="AF130" s="6"/>
      <c r="AG130" s="6"/>
      <c r="AH130" s="6"/>
      <c r="AI130" s="6"/>
      <c r="AJ130" s="6"/>
      <c r="AK130" s="6"/>
      <c r="AL130" s="6"/>
      <c r="AM130" s="6"/>
      <c r="AN130" s="6"/>
      <c r="AO130" s="6"/>
      <c r="AP130" s="6"/>
    </row>
    <row r="131" spans="1:42"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c r="AA131" s="6"/>
      <c r="AB131" s="6"/>
      <c r="AC131" s="6"/>
      <c r="AD131" s="6"/>
      <c r="AE131" s="6"/>
      <c r="AF131" s="6"/>
      <c r="AG131" s="6"/>
      <c r="AH131" s="6"/>
      <c r="AI131" s="6"/>
      <c r="AJ131" s="6"/>
      <c r="AK131" s="6"/>
      <c r="AL131" s="6"/>
      <c r="AM131" s="6"/>
      <c r="AN131" s="6"/>
      <c r="AO131" s="6"/>
      <c r="AP131" s="6"/>
    </row>
    <row r="132" spans="1:42"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c r="AA132" s="6"/>
      <c r="AB132" s="6"/>
      <c r="AC132" s="6"/>
      <c r="AD132" s="6"/>
      <c r="AE132" s="6"/>
      <c r="AF132" s="6"/>
      <c r="AG132" s="6"/>
      <c r="AH132" s="6"/>
      <c r="AI132" s="6"/>
      <c r="AJ132" s="6"/>
      <c r="AK132" s="6"/>
      <c r="AL132" s="6"/>
      <c r="AM132" s="6"/>
      <c r="AN132" s="6"/>
      <c r="AO132" s="6"/>
      <c r="AP132" s="6"/>
    </row>
    <row r="133" spans="1:42"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c r="AA133" s="6"/>
      <c r="AB133" s="6"/>
      <c r="AC133" s="6"/>
      <c r="AD133" s="6"/>
      <c r="AE133" s="6"/>
      <c r="AF133" s="6"/>
      <c r="AG133" s="6"/>
      <c r="AH133" s="6"/>
      <c r="AI133" s="6"/>
      <c r="AJ133" s="6"/>
      <c r="AK133" s="6"/>
      <c r="AL133" s="6"/>
      <c r="AM133" s="6"/>
      <c r="AN133" s="6"/>
      <c r="AO133" s="6"/>
      <c r="AP133" s="6"/>
    </row>
    <row r="134" spans="1:42"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c r="AA134" s="6"/>
      <c r="AB134" s="6"/>
      <c r="AC134" s="6"/>
      <c r="AD134" s="6"/>
      <c r="AE134" s="6"/>
      <c r="AF134" s="6"/>
      <c r="AG134" s="6"/>
      <c r="AH134" s="6"/>
      <c r="AI134" s="6"/>
      <c r="AJ134" s="6"/>
      <c r="AK134" s="6"/>
      <c r="AL134" s="6"/>
      <c r="AM134" s="6"/>
      <c r="AN134" s="6"/>
      <c r="AO134" s="6"/>
      <c r="AP134" s="6"/>
    </row>
    <row r="135" spans="1:42"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c r="AA135" s="6"/>
      <c r="AB135" s="6"/>
      <c r="AC135" s="6"/>
      <c r="AD135" s="6"/>
      <c r="AE135" s="6"/>
      <c r="AF135" s="6"/>
      <c r="AG135" s="6"/>
      <c r="AH135" s="6"/>
      <c r="AI135" s="6"/>
      <c r="AJ135" s="6"/>
      <c r="AK135" s="6"/>
      <c r="AL135" s="6"/>
      <c r="AM135" s="6"/>
      <c r="AN135" s="6"/>
      <c r="AO135" s="6"/>
      <c r="AP135" s="6"/>
    </row>
    <row r="136" spans="1:42"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c r="AA136" s="6"/>
      <c r="AB136" s="6"/>
      <c r="AC136" s="6"/>
      <c r="AD136" s="6"/>
      <c r="AE136" s="6"/>
      <c r="AF136" s="6"/>
      <c r="AG136" s="6"/>
      <c r="AH136" s="6"/>
      <c r="AI136" s="6"/>
      <c r="AJ136" s="6"/>
      <c r="AK136" s="6"/>
      <c r="AL136" s="6"/>
      <c r="AM136" s="6"/>
      <c r="AN136" s="6"/>
      <c r="AO136" s="6"/>
      <c r="AP136" s="6"/>
    </row>
    <row r="137" spans="1:42"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c r="AA137" s="6"/>
      <c r="AB137" s="6"/>
      <c r="AC137" s="6"/>
      <c r="AD137" s="6"/>
      <c r="AE137" s="6"/>
      <c r="AF137" s="6"/>
      <c r="AG137" s="6"/>
      <c r="AH137" s="6"/>
      <c r="AI137" s="6"/>
      <c r="AJ137" s="6"/>
      <c r="AK137" s="6"/>
      <c r="AL137" s="6"/>
      <c r="AM137" s="6"/>
      <c r="AN137" s="6"/>
      <c r="AO137" s="6"/>
      <c r="AP137" s="6"/>
    </row>
    <row r="138" spans="1:42"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c r="AA138" s="6"/>
      <c r="AB138" s="6"/>
      <c r="AC138" s="6"/>
      <c r="AD138" s="6"/>
      <c r="AE138" s="6"/>
      <c r="AF138" s="6"/>
      <c r="AG138" s="6"/>
      <c r="AH138" s="6"/>
      <c r="AI138" s="6"/>
      <c r="AJ138" s="6"/>
      <c r="AK138" s="6"/>
      <c r="AL138" s="6"/>
      <c r="AM138" s="6"/>
      <c r="AN138" s="6"/>
      <c r="AO138" s="6"/>
      <c r="AP138" s="6"/>
    </row>
    <row r="139" spans="1:42"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c r="AA139" s="6"/>
      <c r="AB139" s="6"/>
      <c r="AC139" s="6"/>
      <c r="AD139" s="6"/>
      <c r="AE139" s="6"/>
      <c r="AF139" s="6"/>
      <c r="AG139" s="6"/>
      <c r="AH139" s="6"/>
      <c r="AI139" s="6"/>
      <c r="AJ139" s="6"/>
      <c r="AK139" s="6"/>
      <c r="AL139" s="6"/>
      <c r="AM139" s="6"/>
      <c r="AN139" s="6"/>
      <c r="AO139" s="6"/>
      <c r="AP139" s="6"/>
    </row>
    <row r="140" spans="1:42"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c r="AA140" s="6"/>
      <c r="AB140" s="6"/>
      <c r="AC140" s="6"/>
      <c r="AD140" s="6"/>
      <c r="AE140" s="6"/>
      <c r="AF140" s="6"/>
      <c r="AG140" s="6"/>
      <c r="AH140" s="6"/>
      <c r="AI140" s="6"/>
      <c r="AJ140" s="6"/>
      <c r="AK140" s="6"/>
      <c r="AL140" s="6"/>
      <c r="AM140" s="6"/>
      <c r="AN140" s="6"/>
      <c r="AO140" s="6"/>
      <c r="AP140" s="6"/>
    </row>
    <row r="141" spans="1:42"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c r="AA141" s="6"/>
      <c r="AB141" s="6"/>
      <c r="AC141" s="6"/>
      <c r="AD141" s="6"/>
      <c r="AE141" s="6"/>
      <c r="AF141" s="6"/>
      <c r="AG141" s="6"/>
      <c r="AH141" s="6"/>
      <c r="AI141" s="6"/>
      <c r="AJ141" s="6"/>
      <c r="AK141" s="6"/>
      <c r="AL141" s="6"/>
      <c r="AM141" s="6"/>
      <c r="AN141" s="6"/>
      <c r="AO141" s="6"/>
      <c r="AP141" s="6"/>
    </row>
    <row r="142" spans="1:42"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c r="AA142" s="6"/>
      <c r="AB142" s="6"/>
      <c r="AC142" s="6"/>
      <c r="AD142" s="6"/>
      <c r="AE142" s="6"/>
      <c r="AF142" s="6"/>
      <c r="AG142" s="6"/>
      <c r="AH142" s="6"/>
      <c r="AI142" s="6"/>
      <c r="AJ142" s="6"/>
      <c r="AK142" s="6"/>
      <c r="AL142" s="6"/>
      <c r="AM142" s="6"/>
      <c r="AN142" s="6"/>
      <c r="AO142" s="6"/>
      <c r="AP142" s="6"/>
    </row>
    <row r="143" spans="1:42"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c r="AA143" s="6"/>
      <c r="AB143" s="6"/>
      <c r="AC143" s="6"/>
      <c r="AD143" s="6"/>
      <c r="AE143" s="6"/>
      <c r="AF143" s="6"/>
      <c r="AG143" s="6"/>
      <c r="AH143" s="6"/>
      <c r="AI143" s="6"/>
      <c r="AJ143" s="6"/>
      <c r="AK143" s="6"/>
      <c r="AL143" s="6"/>
      <c r="AM143" s="6"/>
      <c r="AN143" s="6"/>
      <c r="AO143" s="6"/>
      <c r="AP143" s="6"/>
    </row>
    <row r="144" spans="1:42"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c r="AA144" s="6"/>
      <c r="AB144" s="6"/>
      <c r="AC144" s="6"/>
      <c r="AD144" s="6"/>
      <c r="AE144" s="6"/>
      <c r="AF144" s="6"/>
      <c r="AG144" s="6"/>
      <c r="AH144" s="6"/>
      <c r="AI144" s="6"/>
      <c r="AJ144" s="6"/>
      <c r="AK144" s="6"/>
      <c r="AL144" s="6"/>
      <c r="AM144" s="6"/>
      <c r="AN144" s="6"/>
      <c r="AO144" s="6"/>
      <c r="AP144" s="6"/>
    </row>
    <row r="145" spans="1:42"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c r="AA145" s="6"/>
      <c r="AB145" s="6"/>
      <c r="AC145" s="6"/>
      <c r="AD145" s="6"/>
      <c r="AE145" s="6"/>
      <c r="AF145" s="6"/>
      <c r="AG145" s="6"/>
      <c r="AH145" s="6"/>
      <c r="AI145" s="6"/>
      <c r="AJ145" s="6"/>
      <c r="AK145" s="6"/>
      <c r="AL145" s="6"/>
      <c r="AM145" s="6"/>
      <c r="AN145" s="6"/>
      <c r="AO145" s="6"/>
      <c r="AP145" s="6"/>
    </row>
    <row r="146" spans="1:42"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c r="AA146" s="6"/>
      <c r="AB146" s="6"/>
      <c r="AC146" s="6"/>
      <c r="AD146" s="6"/>
      <c r="AE146" s="6"/>
      <c r="AF146" s="6"/>
      <c r="AG146" s="6"/>
      <c r="AH146" s="6"/>
      <c r="AI146" s="6"/>
      <c r="AJ146" s="6"/>
      <c r="AK146" s="6"/>
      <c r="AL146" s="6"/>
      <c r="AM146" s="6"/>
      <c r="AN146" s="6"/>
      <c r="AO146" s="6"/>
      <c r="AP146" s="6"/>
    </row>
    <row r="147" spans="1:42"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c r="AA147" s="6"/>
      <c r="AB147" s="6"/>
      <c r="AC147" s="6"/>
      <c r="AD147" s="6"/>
      <c r="AE147" s="6"/>
      <c r="AF147" s="6"/>
      <c r="AG147" s="6"/>
      <c r="AH147" s="6"/>
      <c r="AI147" s="6"/>
      <c r="AJ147" s="6"/>
      <c r="AK147" s="6"/>
      <c r="AL147" s="6"/>
      <c r="AM147" s="6"/>
      <c r="AN147" s="6"/>
      <c r="AO147" s="6"/>
      <c r="AP147" s="6"/>
    </row>
    <row r="148" spans="1:42"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c r="AA148" s="6"/>
      <c r="AB148" s="6"/>
      <c r="AC148" s="6"/>
      <c r="AD148" s="6"/>
      <c r="AE148" s="6"/>
      <c r="AF148" s="6"/>
      <c r="AG148" s="6"/>
      <c r="AH148" s="6"/>
      <c r="AI148" s="6"/>
      <c r="AJ148" s="6"/>
      <c r="AK148" s="6"/>
      <c r="AL148" s="6"/>
      <c r="AM148" s="6"/>
      <c r="AN148" s="6"/>
      <c r="AO148" s="6"/>
      <c r="AP148" s="6"/>
    </row>
    <row r="149" spans="1:42"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c r="AA149" s="6"/>
      <c r="AB149" s="6"/>
      <c r="AC149" s="6"/>
      <c r="AD149" s="6"/>
      <c r="AE149" s="6"/>
      <c r="AF149" s="6"/>
      <c r="AG149" s="6"/>
      <c r="AH149" s="6"/>
      <c r="AI149" s="6"/>
      <c r="AJ149" s="6"/>
      <c r="AK149" s="6"/>
      <c r="AL149" s="6"/>
      <c r="AM149" s="6"/>
      <c r="AN149" s="6"/>
      <c r="AO149" s="6"/>
      <c r="AP149" s="6"/>
    </row>
    <row r="150" spans="1:42"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c r="AO150" s="6"/>
      <c r="AP150" s="6"/>
    </row>
    <row r="151" spans="1:42"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6"/>
      <c r="AF151" s="6"/>
      <c r="AG151" s="6"/>
      <c r="AH151" s="6"/>
      <c r="AI151" s="6"/>
      <c r="AJ151" s="6"/>
      <c r="AK151" s="6"/>
      <c r="AL151" s="6"/>
      <c r="AM151" s="6"/>
      <c r="AN151" s="6"/>
      <c r="AO151" s="6"/>
      <c r="AP151" s="6"/>
    </row>
    <row r="152" spans="1:42"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c r="AA152" s="6"/>
      <c r="AB152" s="6"/>
      <c r="AC152" s="6"/>
      <c r="AD152" s="6"/>
      <c r="AE152" s="6"/>
      <c r="AF152" s="6"/>
      <c r="AG152" s="6"/>
      <c r="AH152" s="6"/>
      <c r="AI152" s="6"/>
      <c r="AJ152" s="6"/>
      <c r="AK152" s="6"/>
      <c r="AL152" s="6"/>
      <c r="AM152" s="6"/>
      <c r="AN152" s="6"/>
      <c r="AO152" s="6"/>
      <c r="AP152" s="6"/>
    </row>
    <row r="153" spans="1:42"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6"/>
      <c r="AF153" s="6"/>
      <c r="AG153" s="6"/>
      <c r="AH153" s="6"/>
      <c r="AI153" s="6"/>
      <c r="AJ153" s="6"/>
      <c r="AK153" s="6"/>
      <c r="AL153" s="6"/>
      <c r="AM153" s="6"/>
      <c r="AN153" s="6"/>
      <c r="AO153" s="6"/>
      <c r="AP153" s="6"/>
    </row>
    <row r="154" spans="1:42"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c r="AA154" s="6"/>
      <c r="AB154" s="6"/>
      <c r="AC154" s="6"/>
      <c r="AD154" s="6"/>
      <c r="AE154" s="6"/>
      <c r="AF154" s="6"/>
      <c r="AG154" s="6"/>
      <c r="AH154" s="6"/>
      <c r="AI154" s="6"/>
      <c r="AJ154" s="6"/>
      <c r="AK154" s="6"/>
      <c r="AL154" s="6"/>
      <c r="AM154" s="6"/>
      <c r="AN154" s="6"/>
      <c r="AO154" s="6"/>
      <c r="AP154" s="6"/>
    </row>
    <row r="155" spans="1:42"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c r="AA155" s="6"/>
      <c r="AB155" s="6"/>
      <c r="AC155" s="6"/>
      <c r="AD155" s="6"/>
      <c r="AE155" s="6"/>
      <c r="AF155" s="6"/>
      <c r="AG155" s="6"/>
      <c r="AH155" s="6"/>
      <c r="AI155" s="6"/>
      <c r="AJ155" s="6"/>
      <c r="AK155" s="6"/>
      <c r="AL155" s="6"/>
      <c r="AM155" s="6"/>
      <c r="AN155" s="6"/>
      <c r="AO155" s="6"/>
      <c r="AP155" s="6"/>
    </row>
    <row r="156" spans="1:42"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c r="AA156" s="6"/>
      <c r="AB156" s="6"/>
      <c r="AC156" s="6"/>
      <c r="AD156" s="6"/>
      <c r="AE156" s="6"/>
      <c r="AF156" s="6"/>
      <c r="AG156" s="6"/>
      <c r="AH156" s="6"/>
      <c r="AI156" s="6"/>
      <c r="AJ156" s="6"/>
      <c r="AK156" s="6"/>
      <c r="AL156" s="6"/>
      <c r="AM156" s="6"/>
      <c r="AN156" s="6"/>
      <c r="AO156" s="6"/>
      <c r="AP156" s="6"/>
    </row>
    <row r="157" spans="1:42"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c r="AA157" s="6"/>
      <c r="AB157" s="6"/>
      <c r="AC157" s="6"/>
      <c r="AD157" s="6"/>
      <c r="AE157" s="6"/>
      <c r="AF157" s="6"/>
      <c r="AG157" s="6"/>
      <c r="AH157" s="6"/>
      <c r="AI157" s="6"/>
      <c r="AJ157" s="6"/>
      <c r="AK157" s="6"/>
      <c r="AL157" s="6"/>
      <c r="AM157" s="6"/>
      <c r="AN157" s="6"/>
      <c r="AO157" s="6"/>
      <c r="AP157" s="6"/>
    </row>
    <row r="158" spans="1:42"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c r="AA158" s="6"/>
      <c r="AB158" s="6"/>
      <c r="AC158" s="6"/>
      <c r="AD158" s="6"/>
      <c r="AE158" s="6"/>
      <c r="AF158" s="6"/>
      <c r="AG158" s="6"/>
      <c r="AH158" s="6"/>
      <c r="AI158" s="6"/>
      <c r="AJ158" s="6"/>
      <c r="AK158" s="6"/>
      <c r="AL158" s="6"/>
      <c r="AM158" s="6"/>
      <c r="AN158" s="6"/>
      <c r="AO158" s="6"/>
      <c r="AP158" s="6"/>
    </row>
    <row r="159" spans="1:42"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c r="AA159" s="6"/>
      <c r="AB159" s="6"/>
      <c r="AC159" s="6"/>
      <c r="AD159" s="6"/>
      <c r="AE159" s="6"/>
      <c r="AF159" s="6"/>
      <c r="AG159" s="6"/>
      <c r="AH159" s="6"/>
      <c r="AI159" s="6"/>
      <c r="AJ159" s="6"/>
      <c r="AK159" s="6"/>
      <c r="AL159" s="6"/>
      <c r="AM159" s="6"/>
      <c r="AN159" s="6"/>
      <c r="AO159" s="6"/>
      <c r="AP159" s="6"/>
    </row>
    <row r="160" spans="1:42"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c r="AA160" s="6"/>
      <c r="AB160" s="6"/>
      <c r="AC160" s="6"/>
      <c r="AD160" s="6"/>
      <c r="AE160" s="6"/>
      <c r="AF160" s="6"/>
      <c r="AG160" s="6"/>
      <c r="AH160" s="6"/>
      <c r="AI160" s="6"/>
      <c r="AJ160" s="6"/>
      <c r="AK160" s="6"/>
      <c r="AL160" s="6"/>
      <c r="AM160" s="6"/>
      <c r="AN160" s="6"/>
      <c r="AO160" s="6"/>
      <c r="AP160" s="6"/>
    </row>
    <row r="161" spans="1:42"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c r="AA161" s="6"/>
      <c r="AB161" s="6"/>
      <c r="AC161" s="6"/>
      <c r="AD161" s="6"/>
      <c r="AE161" s="6"/>
      <c r="AF161" s="6"/>
      <c r="AG161" s="6"/>
      <c r="AH161" s="6"/>
      <c r="AI161" s="6"/>
      <c r="AJ161" s="6"/>
      <c r="AK161" s="6"/>
      <c r="AL161" s="6"/>
      <c r="AM161" s="6"/>
      <c r="AN161" s="6"/>
      <c r="AO161" s="6"/>
      <c r="AP161" s="6"/>
    </row>
    <row r="162" spans="1:42"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c r="AA162" s="6"/>
      <c r="AB162" s="6"/>
      <c r="AC162" s="6"/>
      <c r="AD162" s="6"/>
      <c r="AE162" s="6"/>
      <c r="AF162" s="6"/>
      <c r="AG162" s="6"/>
      <c r="AH162" s="6"/>
      <c r="AI162" s="6"/>
      <c r="AJ162" s="6"/>
      <c r="AK162" s="6"/>
      <c r="AL162" s="6"/>
      <c r="AM162" s="6"/>
      <c r="AN162" s="6"/>
      <c r="AO162" s="6"/>
      <c r="AP162" s="6"/>
    </row>
    <row r="163" spans="1:42"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c r="AA163" s="6"/>
      <c r="AB163" s="6"/>
      <c r="AC163" s="6"/>
      <c r="AD163" s="6"/>
      <c r="AE163" s="6"/>
      <c r="AF163" s="6"/>
      <c r="AG163" s="6"/>
      <c r="AH163" s="6"/>
      <c r="AI163" s="6"/>
      <c r="AJ163" s="6"/>
      <c r="AK163" s="6"/>
      <c r="AL163" s="6"/>
      <c r="AM163" s="6"/>
      <c r="AN163" s="6"/>
      <c r="AO163" s="6"/>
      <c r="AP163" s="6"/>
    </row>
    <row r="164" spans="1:42"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c r="AA164" s="6"/>
      <c r="AB164" s="6"/>
      <c r="AC164" s="6"/>
      <c r="AD164" s="6"/>
      <c r="AE164" s="6"/>
      <c r="AF164" s="6"/>
      <c r="AG164" s="6"/>
      <c r="AH164" s="6"/>
      <c r="AI164" s="6"/>
      <c r="AJ164" s="6"/>
      <c r="AK164" s="6"/>
      <c r="AL164" s="6"/>
      <c r="AM164" s="6"/>
      <c r="AN164" s="6"/>
      <c r="AO164" s="6"/>
      <c r="AP164" s="6"/>
    </row>
    <row r="165" spans="1:42"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c r="AA165" s="6"/>
      <c r="AB165" s="6"/>
      <c r="AC165" s="6"/>
      <c r="AD165" s="6"/>
      <c r="AE165" s="6"/>
      <c r="AF165" s="6"/>
      <c r="AG165" s="6"/>
      <c r="AH165" s="6"/>
      <c r="AI165" s="6"/>
      <c r="AJ165" s="6"/>
      <c r="AK165" s="6"/>
      <c r="AL165" s="6"/>
      <c r="AM165" s="6"/>
      <c r="AN165" s="6"/>
      <c r="AO165" s="6"/>
      <c r="AP165" s="6"/>
    </row>
    <row r="166" spans="1:42"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c r="AA166" s="6"/>
      <c r="AB166" s="6"/>
      <c r="AC166" s="6"/>
      <c r="AD166" s="6"/>
      <c r="AE166" s="6"/>
      <c r="AF166" s="6"/>
      <c r="AG166" s="6"/>
      <c r="AH166" s="6"/>
      <c r="AI166" s="6"/>
      <c r="AJ166" s="6"/>
      <c r="AK166" s="6"/>
      <c r="AL166" s="6"/>
      <c r="AM166" s="6"/>
      <c r="AN166" s="6"/>
      <c r="AO166" s="6"/>
      <c r="AP166" s="6"/>
    </row>
    <row r="167" spans="1:42"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c r="AA167" s="6"/>
      <c r="AB167" s="6"/>
      <c r="AC167" s="6"/>
      <c r="AD167" s="6"/>
      <c r="AE167" s="6"/>
      <c r="AF167" s="6"/>
      <c r="AG167" s="6"/>
      <c r="AH167" s="6"/>
      <c r="AI167" s="6"/>
      <c r="AJ167" s="6"/>
      <c r="AK167" s="6"/>
      <c r="AL167" s="6"/>
      <c r="AM167" s="6"/>
      <c r="AN167" s="6"/>
      <c r="AO167" s="6"/>
      <c r="AP167" s="6"/>
    </row>
    <row r="168" spans="1:42"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c r="AA168" s="6"/>
      <c r="AB168" s="6"/>
      <c r="AC168" s="6"/>
      <c r="AD168" s="6"/>
      <c r="AE168" s="6"/>
      <c r="AF168" s="6"/>
      <c r="AG168" s="6"/>
      <c r="AH168" s="6"/>
      <c r="AI168" s="6"/>
      <c r="AJ168" s="6"/>
      <c r="AK168" s="6"/>
      <c r="AL168" s="6"/>
      <c r="AM168" s="6"/>
      <c r="AN168" s="6"/>
      <c r="AO168" s="6"/>
      <c r="AP168" s="6"/>
    </row>
    <row r="169" spans="1:42"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c r="AA169" s="6"/>
      <c r="AB169" s="6"/>
      <c r="AC169" s="6"/>
      <c r="AD169" s="6"/>
      <c r="AE169" s="6"/>
      <c r="AF169" s="6"/>
      <c r="AG169" s="6"/>
      <c r="AH169" s="6"/>
      <c r="AI169" s="6"/>
      <c r="AJ169" s="6"/>
      <c r="AK169" s="6"/>
      <c r="AL169" s="6"/>
      <c r="AM169" s="6"/>
      <c r="AN169" s="6"/>
      <c r="AO169" s="6"/>
      <c r="AP169" s="6"/>
    </row>
    <row r="170" spans="1:42"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c r="AA170" s="6"/>
      <c r="AB170" s="6"/>
      <c r="AC170" s="6"/>
      <c r="AD170" s="6"/>
      <c r="AE170" s="6"/>
      <c r="AF170" s="6"/>
      <c r="AG170" s="6"/>
      <c r="AH170" s="6"/>
      <c r="AI170" s="6"/>
      <c r="AJ170" s="6"/>
      <c r="AK170" s="6"/>
      <c r="AL170" s="6"/>
      <c r="AM170" s="6"/>
      <c r="AN170" s="6"/>
      <c r="AO170" s="6"/>
      <c r="AP170" s="6"/>
    </row>
    <row r="171" spans="1:42"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c r="AA171" s="6"/>
      <c r="AB171" s="6"/>
      <c r="AC171" s="6"/>
      <c r="AD171" s="6"/>
      <c r="AE171" s="6"/>
      <c r="AF171" s="6"/>
      <c r="AG171" s="6"/>
      <c r="AH171" s="6"/>
      <c r="AI171" s="6"/>
      <c r="AJ171" s="6"/>
      <c r="AK171" s="6"/>
      <c r="AL171" s="6"/>
      <c r="AM171" s="6"/>
      <c r="AN171" s="6"/>
      <c r="AO171" s="6"/>
      <c r="AP171" s="6"/>
    </row>
  </sheetData>
  <mergeCells count="12">
    <mergeCell ref="C3:I3"/>
    <mergeCell ref="C5:I5"/>
    <mergeCell ref="C27:I27"/>
    <mergeCell ref="C7:E7"/>
    <mergeCell ref="C13:E13"/>
    <mergeCell ref="C15:I15"/>
    <mergeCell ref="C17:E17"/>
    <mergeCell ref="C19:I19"/>
    <mergeCell ref="C21:E21"/>
    <mergeCell ref="C9:E9"/>
    <mergeCell ref="C11:G11"/>
    <mergeCell ref="C23:E23"/>
  </mergeCells>
  <conditionalFormatting sqref="C15">
    <cfRule type="cellIs" dxfId="35" priority="29" operator="equal">
      <formula>"!! Verificați masa biodeșeurilor reciclate la sursă per gospodărie din eșantion, valoarea aferentă a masei reciclate la sursă pe kg/zi/loc este mai mare decat cea din PJGD"</formula>
    </cfRule>
  </conditionalFormatting>
  <conditionalFormatting sqref="C19 F23:H23">
    <cfRule type="cellIs" dxfId="34" priority="30" operator="equal">
      <formula>"!! Verificați cantitatea de compost introdusă per gospodărie din eșantion, valoarea aferentă a masei reciclate la sursă pe kg/zi/loc este mai mare decat cea din PJGD"</formula>
    </cfRule>
  </conditionalFormatting>
  <conditionalFormatting sqref="C13:E13">
    <cfRule type="expression" dxfId="33" priority="20">
      <formula>$I$11=1</formula>
    </cfRule>
  </conditionalFormatting>
  <conditionalFormatting sqref="C17:E17">
    <cfRule type="expression" dxfId="32" priority="19">
      <formula>$I$11=2</formula>
    </cfRule>
  </conditionalFormatting>
  <conditionalFormatting sqref="C21:E21">
    <cfRule type="expression" dxfId="31" priority="18">
      <formula>$I$11=3</formula>
    </cfRule>
  </conditionalFormatting>
  <conditionalFormatting sqref="I23">
    <cfRule type="containsText" dxfId="30" priority="1" operator="containsText" text="Introduceți datele">
      <formula>NOT(ISERROR(SEARCH("Introduceți datele",I23)))</formula>
    </cfRule>
  </conditionalFormatting>
  <conditionalFormatting sqref="I31">
    <cfRule type="containsText" dxfId="29" priority="4" operator="containsText" text="Introduceți datele">
      <formula>NOT(ISERROR(SEARCH("Introduceți datele",I31)))</formula>
    </cfRule>
  </conditionalFormatting>
  <conditionalFormatting sqref="I33">
    <cfRule type="containsText" dxfId="28" priority="3" operator="containsText" text="Introduceți datele">
      <formula>NOT(ISERROR(SEARCH("Introduceți datele",I33)))</formula>
    </cfRule>
  </conditionalFormatting>
  <conditionalFormatting sqref="I35">
    <cfRule type="containsText" dxfId="27" priority="2" operator="containsText" text="Introduceți datele">
      <formula>NOT(ISERROR(SEARCH("Introduceți datele",I35)))</formula>
    </cfRule>
  </conditionalFormatting>
  <dataValidations count="1">
    <dataValidation type="list" allowBlank="1" showInputMessage="1" showErrorMessage="1" sqref="I11" xr:uid="{6FAD1E65-469E-4BE0-8B2B-047FD43D1A25}">
      <formula1>$L$3:$L$6</formula1>
    </dataValidation>
  </dataValidations>
  <pageMargins left="0.7" right="0.7" top="0.75" bottom="0.75"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67A0F9-8DE4-4C17-BB27-9CD70B85356A}">
  <dimension ref="A1:AP155"/>
  <sheetViews>
    <sheetView workbookViewId="0">
      <selection activeCell="I21" sqref="I21"/>
    </sheetView>
  </sheetViews>
  <sheetFormatPr defaultRowHeight="15" x14ac:dyDescent="0.25"/>
  <cols>
    <col min="2" max="2" width="5.42578125" customWidth="1"/>
    <col min="3" max="3" width="10" customWidth="1"/>
    <col min="4" max="4" width="2.7109375" customWidth="1"/>
    <col min="5" max="5" width="65.7109375" customWidth="1"/>
    <col min="6" max="6" width="2.7109375" customWidth="1"/>
    <col min="7" max="7" width="11" customWidth="1"/>
    <col min="8" max="8" width="2.7109375" customWidth="1"/>
    <col min="9" max="9" width="11.28515625" customWidth="1"/>
    <col min="10" max="10" width="2.7109375" customWidth="1"/>
    <col min="11" max="11" width="16.42578125" customWidth="1"/>
    <col min="12" max="12" width="2.7109375" customWidth="1"/>
    <col min="13" max="13" width="10.140625" customWidth="1"/>
    <col min="14" max="14" width="2.7109375" customWidth="1"/>
    <col min="15" max="15" width="13.42578125" customWidth="1"/>
    <col min="16" max="16" width="2.7109375" customWidth="1"/>
  </cols>
  <sheetData>
    <row r="1" spans="1:42" x14ac:dyDescent="0.25">
      <c r="A1" s="6"/>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row>
    <row r="2" spans="1:42" ht="15.75" thickBot="1" x14ac:dyDescent="0.3">
      <c r="A2" s="6"/>
      <c r="B2" s="1"/>
      <c r="C2" s="1"/>
      <c r="D2" s="1"/>
      <c r="E2" s="1"/>
      <c r="F2" s="1"/>
      <c r="G2" s="1"/>
      <c r="H2" s="1"/>
      <c r="I2" s="1"/>
      <c r="J2" s="1"/>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row>
    <row r="3" spans="1:42" ht="42" customHeight="1" thickBot="1" x14ac:dyDescent="0.35">
      <c r="A3" s="6"/>
      <c r="B3" s="1"/>
      <c r="C3" s="88" t="s">
        <v>87</v>
      </c>
      <c r="D3" s="83"/>
      <c r="E3" s="83"/>
      <c r="F3" s="83"/>
      <c r="G3" s="83"/>
      <c r="H3" s="83"/>
      <c r="I3" s="84"/>
      <c r="J3" s="1"/>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row>
    <row r="4" spans="1:42" ht="24.75" customHeight="1" thickBot="1" x14ac:dyDescent="0.3">
      <c r="A4" s="6"/>
      <c r="B4" s="1"/>
      <c r="C4" s="1"/>
      <c r="D4" s="1"/>
      <c r="E4" s="1"/>
      <c r="F4" s="1"/>
      <c r="G4" s="1"/>
      <c r="H4" s="1"/>
      <c r="I4" s="1"/>
      <c r="J4" s="1"/>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row>
    <row r="5" spans="1:42" ht="21.75" customHeight="1" thickBot="1" x14ac:dyDescent="0.3">
      <c r="A5" s="6"/>
      <c r="B5" s="1"/>
      <c r="C5" s="85" t="s">
        <v>71</v>
      </c>
      <c r="D5" s="86"/>
      <c r="E5" s="86"/>
      <c r="F5" s="86"/>
      <c r="G5" s="86"/>
      <c r="H5" s="86"/>
      <c r="I5" s="87"/>
      <c r="J5" s="1"/>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row>
    <row r="6" spans="1:42" ht="12" customHeight="1" thickBot="1" x14ac:dyDescent="0.3">
      <c r="A6" s="6"/>
      <c r="B6" s="1"/>
      <c r="C6" s="1"/>
      <c r="D6" s="1"/>
      <c r="E6" s="1"/>
      <c r="F6" s="1"/>
      <c r="G6" s="1"/>
      <c r="H6" s="1"/>
      <c r="I6" s="1"/>
      <c r="J6" s="1"/>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row>
    <row r="7" spans="1:42" ht="17.25" customHeight="1" thickBot="1" x14ac:dyDescent="0.3">
      <c r="A7" s="6"/>
      <c r="B7" s="1"/>
      <c r="C7" s="93" t="s">
        <v>27</v>
      </c>
      <c r="D7" s="94"/>
      <c r="E7" s="95"/>
      <c r="F7" s="1"/>
      <c r="G7" s="2" t="s">
        <v>1</v>
      </c>
      <c r="H7" s="1"/>
      <c r="I7" s="2" t="s">
        <v>2</v>
      </c>
      <c r="J7" s="1"/>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row>
    <row r="8" spans="1:42" ht="12" customHeight="1" x14ac:dyDescent="0.25">
      <c r="A8" s="6"/>
      <c r="B8" s="1"/>
      <c r="C8" s="1"/>
      <c r="D8" s="1"/>
      <c r="E8" s="1"/>
      <c r="F8" s="1"/>
      <c r="G8" s="1"/>
      <c r="H8" s="1"/>
      <c r="I8" s="1"/>
      <c r="J8" s="1"/>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row>
    <row r="9" spans="1:42" ht="37.5" customHeight="1" x14ac:dyDescent="0.25">
      <c r="A9" s="6"/>
      <c r="B9" s="1"/>
      <c r="C9" s="98" t="s">
        <v>91</v>
      </c>
      <c r="D9" s="98"/>
      <c r="E9" s="99"/>
      <c r="F9" s="3"/>
      <c r="G9" s="5" t="s">
        <v>18</v>
      </c>
      <c r="H9" s="3"/>
      <c r="I9" s="35">
        <f>IF('Date intrare'!G25=0,"Introduceți date intrare",'Date intrare'!G25)</f>
        <v>6022.5</v>
      </c>
      <c r="J9" s="3"/>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row>
    <row r="10" spans="1:42" ht="12" customHeight="1" x14ac:dyDescent="0.25">
      <c r="A10" s="6"/>
      <c r="B10" s="1"/>
      <c r="C10" s="27"/>
      <c r="D10" s="27"/>
      <c r="E10" s="27"/>
      <c r="F10" s="1"/>
      <c r="G10" s="1"/>
      <c r="H10" s="1"/>
      <c r="I10" s="1"/>
      <c r="J10" s="1"/>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row>
    <row r="11" spans="1:42" ht="30.75" customHeight="1" x14ac:dyDescent="0.25">
      <c r="A11" s="6"/>
      <c r="B11" s="1"/>
      <c r="C11" s="98" t="s">
        <v>88</v>
      </c>
      <c r="D11" s="98"/>
      <c r="E11" s="99"/>
      <c r="F11" s="3"/>
      <c r="G11" s="5" t="s">
        <v>3</v>
      </c>
      <c r="H11" s="3"/>
      <c r="I11" s="28">
        <v>0.25</v>
      </c>
      <c r="J11" s="3"/>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row>
    <row r="12" spans="1:42" ht="12" customHeight="1" x14ac:dyDescent="0.25">
      <c r="A12" s="6"/>
      <c r="B12" s="1"/>
      <c r="C12" s="1"/>
      <c r="D12" s="1"/>
      <c r="E12" s="1"/>
      <c r="F12" s="1"/>
      <c r="G12" s="1"/>
      <c r="H12" s="1"/>
      <c r="I12" s="1"/>
      <c r="J12" s="1"/>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row>
    <row r="13" spans="1:42" x14ac:dyDescent="0.25">
      <c r="A13" s="6"/>
      <c r="B13" s="6"/>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row>
    <row r="14" spans="1:42" ht="15" customHeight="1" x14ac:dyDescent="0.25">
      <c r="A14" s="6"/>
      <c r="B14" s="1"/>
      <c r="C14" s="1"/>
      <c r="D14" s="1"/>
      <c r="E14" s="1"/>
      <c r="F14" s="1"/>
      <c r="G14" s="1"/>
      <c r="H14" s="1"/>
      <c r="I14" s="1"/>
      <c r="J14" s="3"/>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row>
    <row r="15" spans="1:42" ht="25.5" customHeight="1" x14ac:dyDescent="0.25">
      <c r="A15" s="6"/>
      <c r="B15" s="1"/>
      <c r="C15" s="92" t="s">
        <v>72</v>
      </c>
      <c r="D15" s="92"/>
      <c r="E15" s="92"/>
      <c r="F15" s="92"/>
      <c r="G15" s="92"/>
      <c r="H15" s="92"/>
      <c r="I15" s="92"/>
      <c r="J15" s="3"/>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row>
    <row r="16" spans="1:42" ht="15" customHeight="1" thickBot="1" x14ac:dyDescent="0.3">
      <c r="A16" s="6"/>
      <c r="B16" s="1"/>
      <c r="C16" s="1"/>
      <c r="D16" s="1"/>
      <c r="E16" s="1"/>
      <c r="F16" s="1"/>
      <c r="G16" s="1"/>
      <c r="H16" s="1"/>
      <c r="I16" s="1"/>
      <c r="J16" s="1"/>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row>
    <row r="17" spans="1:42" ht="16.5" thickBot="1" x14ac:dyDescent="0.3">
      <c r="A17" s="6"/>
      <c r="B17" s="1"/>
      <c r="C17" s="2" t="s">
        <v>4</v>
      </c>
      <c r="D17" s="1"/>
      <c r="E17" s="2" t="s">
        <v>27</v>
      </c>
      <c r="F17" s="1"/>
      <c r="G17" s="2" t="s">
        <v>1</v>
      </c>
      <c r="H17" s="1"/>
      <c r="I17" s="2" t="s">
        <v>2</v>
      </c>
      <c r="J17" s="1"/>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row>
    <row r="18" spans="1:42" x14ac:dyDescent="0.25">
      <c r="A18" s="6"/>
      <c r="B18" s="1"/>
      <c r="C18" s="1"/>
      <c r="D18" s="1"/>
      <c r="E18" s="1"/>
      <c r="F18" s="1"/>
      <c r="G18" s="1"/>
      <c r="H18" s="1"/>
      <c r="I18" s="1"/>
      <c r="J18" s="1"/>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row>
    <row r="19" spans="1:42" ht="36" customHeight="1" x14ac:dyDescent="0.25">
      <c r="A19" s="6"/>
      <c r="B19" s="1"/>
      <c r="C19" s="1"/>
      <c r="D19" s="1"/>
      <c r="E19" s="25" t="s">
        <v>89</v>
      </c>
      <c r="F19" s="3"/>
      <c r="G19" s="11" t="s">
        <v>18</v>
      </c>
      <c r="H19" s="3"/>
      <c r="I19" s="41">
        <f>IF(I9="Introduceți date intrare","Introduceți date intrare",IF(I11=0,"Introduceți date intrare",I11*I9))</f>
        <v>1505.625</v>
      </c>
      <c r="J19" s="1"/>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row>
    <row r="20" spans="1:42" x14ac:dyDescent="0.25">
      <c r="A20" s="6"/>
      <c r="B20" s="1"/>
      <c r="C20" s="1"/>
      <c r="D20" s="1"/>
      <c r="E20" s="1"/>
      <c r="F20" s="1"/>
      <c r="G20" s="1"/>
      <c r="H20" s="1"/>
      <c r="I20" s="1"/>
      <c r="J20" s="1"/>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row>
    <row r="21" spans="1:42" ht="31.5" x14ac:dyDescent="0.25">
      <c r="A21" s="6"/>
      <c r="B21" s="1"/>
      <c r="C21" s="12" t="s">
        <v>36</v>
      </c>
      <c r="D21" s="37"/>
      <c r="E21" s="38" t="s">
        <v>73</v>
      </c>
      <c r="F21" s="1"/>
      <c r="G21" s="5" t="s">
        <v>18</v>
      </c>
      <c r="H21" s="1"/>
      <c r="I21" s="39">
        <f>IF(I19="Introduceți date intrare","Introduceți date intrare",I9-I19)</f>
        <v>4516.875</v>
      </c>
      <c r="J21" s="1"/>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row>
    <row r="22" spans="1:42" x14ac:dyDescent="0.25">
      <c r="A22" s="6"/>
      <c r="B22" s="1"/>
      <c r="C22" s="1"/>
      <c r="D22" s="1"/>
      <c r="E22" s="1"/>
      <c r="F22" s="1"/>
      <c r="G22" s="1"/>
      <c r="H22" s="1"/>
      <c r="I22" s="1"/>
      <c r="J22" s="1"/>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row>
    <row r="23" spans="1:42" x14ac:dyDescent="0.25">
      <c r="A23" s="6"/>
      <c r="B23" s="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row>
    <row r="24" spans="1:42" x14ac:dyDescent="0.25">
      <c r="A24" s="6"/>
      <c r="B24" s="6"/>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row>
    <row r="25" spans="1:42" x14ac:dyDescent="0.25">
      <c r="A25" s="6"/>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row>
    <row r="26" spans="1:42" x14ac:dyDescent="0.25">
      <c r="A26" s="6"/>
      <c r="B26" s="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row>
    <row r="27" spans="1:42" x14ac:dyDescent="0.25">
      <c r="A27" s="6"/>
      <c r="B27" s="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row>
    <row r="28" spans="1:42" x14ac:dyDescent="0.25">
      <c r="A28" s="6"/>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row>
    <row r="29" spans="1:42" x14ac:dyDescent="0.25">
      <c r="A29" s="6"/>
      <c r="B29" s="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row>
    <row r="30" spans="1:42" x14ac:dyDescent="0.25">
      <c r="A30" s="6"/>
      <c r="B30" s="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row>
    <row r="31" spans="1:42" x14ac:dyDescent="0.25">
      <c r="A31" s="6"/>
      <c r="B31" s="6"/>
      <c r="C31" s="6"/>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row>
    <row r="32" spans="1:42" x14ac:dyDescent="0.25">
      <c r="A32" s="6"/>
      <c r="B32" s="6"/>
      <c r="C32" s="6"/>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row>
    <row r="33" spans="1:42" x14ac:dyDescent="0.25">
      <c r="A33" s="6"/>
      <c r="B33" s="6"/>
      <c r="C33" s="6"/>
      <c r="D33" s="6"/>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row>
    <row r="34" spans="1:42" x14ac:dyDescent="0.25">
      <c r="A34" s="6"/>
      <c r="B34" s="6"/>
      <c r="C34" s="6"/>
      <c r="D34" s="6"/>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row>
    <row r="35" spans="1:42" x14ac:dyDescent="0.25">
      <c r="A35" s="6"/>
      <c r="B35" s="6"/>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row>
    <row r="36" spans="1:42" x14ac:dyDescent="0.25">
      <c r="A36" s="6"/>
      <c r="B36" s="6"/>
      <c r="C36" s="6"/>
      <c r="D36" s="6"/>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row>
    <row r="37" spans="1:42" x14ac:dyDescent="0.25">
      <c r="A37" s="6"/>
      <c r="B37" s="6"/>
      <c r="C37" s="6"/>
      <c r="D37" s="6"/>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row>
    <row r="38" spans="1:42" x14ac:dyDescent="0.25">
      <c r="A38" s="6"/>
      <c r="B38" s="6"/>
      <c r="C38" s="6"/>
      <c r="D38" s="6"/>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row>
    <row r="39" spans="1:42" x14ac:dyDescent="0.25">
      <c r="A39" s="6"/>
      <c r="B39" s="6"/>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row>
    <row r="40" spans="1:42" x14ac:dyDescent="0.25">
      <c r="A40" s="6"/>
      <c r="B40" s="6"/>
      <c r="C40" s="6"/>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row>
    <row r="41" spans="1:42" x14ac:dyDescent="0.25">
      <c r="A41" s="6"/>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row>
    <row r="42" spans="1:42" x14ac:dyDescent="0.25">
      <c r="A42" s="6"/>
      <c r="B42" s="6"/>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row>
    <row r="43" spans="1:42" x14ac:dyDescent="0.25">
      <c r="A43" s="6"/>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row>
    <row r="44" spans="1:42" x14ac:dyDescent="0.25">
      <c r="A44" s="6"/>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row>
    <row r="45" spans="1:42" x14ac:dyDescent="0.25">
      <c r="A45" s="6"/>
      <c r="B45" s="6"/>
      <c r="C45" s="6"/>
      <c r="D45" s="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row>
    <row r="46" spans="1:42" x14ac:dyDescent="0.25">
      <c r="A46" s="6"/>
      <c r="B46" s="6"/>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row>
    <row r="47" spans="1:42" x14ac:dyDescent="0.25">
      <c r="A47" s="6"/>
      <c r="B47" s="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row>
    <row r="48" spans="1:42" x14ac:dyDescent="0.25">
      <c r="A48" s="6"/>
      <c r="B48" s="6"/>
      <c r="C48" s="6"/>
      <c r="D48" s="6"/>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row>
    <row r="49" spans="1:42" x14ac:dyDescent="0.25">
      <c r="A49" s="6"/>
      <c r="B49" s="6"/>
      <c r="C49" s="6"/>
      <c r="D49" s="6"/>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row>
    <row r="50" spans="1:42" x14ac:dyDescent="0.25">
      <c r="A50" s="6"/>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row>
    <row r="51" spans="1:42" x14ac:dyDescent="0.25">
      <c r="A51" s="6"/>
      <c r="B51" s="6"/>
      <c r="C51" s="6"/>
      <c r="D51" s="6"/>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row>
    <row r="52" spans="1:42" x14ac:dyDescent="0.25">
      <c r="A52" s="6"/>
      <c r="B52" s="6"/>
      <c r="C52" s="6"/>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row>
    <row r="53" spans="1:42" x14ac:dyDescent="0.25">
      <c r="A53" s="6"/>
      <c r="B53" s="6"/>
      <c r="C53" s="6"/>
      <c r="D53" s="6"/>
      <c r="E53" s="6"/>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row>
    <row r="54" spans="1:42" x14ac:dyDescent="0.25">
      <c r="A54" s="6"/>
      <c r="B54" s="6"/>
      <c r="C54" s="6"/>
      <c r="D54" s="6"/>
      <c r="E54" s="6"/>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row>
    <row r="55" spans="1:42" x14ac:dyDescent="0.25">
      <c r="A55" s="6"/>
      <c r="B55" s="6"/>
      <c r="C55" s="6"/>
      <c r="D55" s="6"/>
      <c r="E55" s="6"/>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row>
    <row r="56" spans="1:42" x14ac:dyDescent="0.25">
      <c r="A56" s="6"/>
      <c r="B56" s="6"/>
      <c r="C56" s="6"/>
      <c r="D56" s="6"/>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row>
    <row r="57" spans="1:42" x14ac:dyDescent="0.25">
      <c r="A57" s="6"/>
      <c r="B57" s="6"/>
      <c r="C57" s="6"/>
      <c r="D57" s="6"/>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row>
    <row r="58" spans="1:42" x14ac:dyDescent="0.25">
      <c r="A58" s="6"/>
      <c r="B58" s="6"/>
      <c r="C58" s="6"/>
      <c r="D58" s="6"/>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row>
    <row r="59" spans="1:42" x14ac:dyDescent="0.25">
      <c r="A59" s="6"/>
      <c r="B59" s="6"/>
      <c r="C59" s="6"/>
      <c r="D59" s="6"/>
      <c r="E59" s="6"/>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row>
    <row r="60" spans="1:42" x14ac:dyDescent="0.25">
      <c r="A60" s="6"/>
      <c r="B60" s="6"/>
      <c r="C60" s="6"/>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row>
    <row r="61" spans="1:42" x14ac:dyDescent="0.25">
      <c r="A61" s="6"/>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row>
    <row r="62" spans="1:42" x14ac:dyDescent="0.25">
      <c r="A62" s="6"/>
      <c r="B62" s="6"/>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row>
    <row r="63" spans="1:42" x14ac:dyDescent="0.25">
      <c r="A63" s="6"/>
      <c r="B63" s="6"/>
      <c r="C63" s="6"/>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row>
    <row r="64" spans="1:42" x14ac:dyDescent="0.25">
      <c r="A64" s="6"/>
      <c r="B64" s="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row>
    <row r="65" spans="1:42" x14ac:dyDescent="0.25">
      <c r="A65" s="6"/>
      <c r="B65" s="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row>
    <row r="66" spans="1:42" x14ac:dyDescent="0.25">
      <c r="A66" s="6"/>
      <c r="B66" s="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row>
    <row r="67" spans="1:42" x14ac:dyDescent="0.25">
      <c r="A67" s="6"/>
      <c r="B67" s="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row>
    <row r="68" spans="1:42" x14ac:dyDescent="0.25">
      <c r="A68" s="6"/>
      <c r="B68" s="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row>
    <row r="69" spans="1:42" x14ac:dyDescent="0.25">
      <c r="A69" s="6"/>
      <c r="B69" s="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c r="AO69" s="6"/>
      <c r="AP69" s="6"/>
    </row>
    <row r="70" spans="1:42" x14ac:dyDescent="0.25">
      <c r="A70" s="6"/>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row>
    <row r="71" spans="1:42" x14ac:dyDescent="0.25">
      <c r="A71" s="6"/>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row>
    <row r="72" spans="1:42" x14ac:dyDescent="0.25">
      <c r="A72" s="6"/>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row>
    <row r="73" spans="1:42" x14ac:dyDescent="0.25">
      <c r="A73" s="6"/>
      <c r="B73" s="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c r="AL73" s="6"/>
      <c r="AM73" s="6"/>
      <c r="AN73" s="6"/>
      <c r="AO73" s="6"/>
      <c r="AP73" s="6"/>
    </row>
    <row r="74" spans="1:42" x14ac:dyDescent="0.25">
      <c r="A74" s="6"/>
      <c r="B74" s="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row>
    <row r="75" spans="1:42" x14ac:dyDescent="0.25">
      <c r="A75" s="6"/>
      <c r="B75" s="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c r="AL75" s="6"/>
      <c r="AM75" s="6"/>
      <c r="AN75" s="6"/>
      <c r="AO75" s="6"/>
      <c r="AP75" s="6"/>
    </row>
    <row r="76" spans="1:42" x14ac:dyDescent="0.25">
      <c r="A76" s="6"/>
      <c r="B76" s="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row>
    <row r="77" spans="1:42" x14ac:dyDescent="0.25">
      <c r="A77" s="6"/>
      <c r="B77" s="6"/>
      <c r="C77" s="6"/>
      <c r="D77" s="6"/>
      <c r="E77" s="6"/>
      <c r="F77" s="6"/>
      <c r="G77" s="6"/>
      <c r="H77" s="6"/>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c r="AJ77" s="6"/>
      <c r="AK77" s="6"/>
      <c r="AL77" s="6"/>
      <c r="AM77" s="6"/>
      <c r="AN77" s="6"/>
      <c r="AO77" s="6"/>
      <c r="AP77" s="6"/>
    </row>
    <row r="78" spans="1:42" x14ac:dyDescent="0.25">
      <c r="A78" s="6"/>
      <c r="B78" s="6"/>
      <c r="C78" s="6"/>
      <c r="D78" s="6"/>
      <c r="E78" s="6"/>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c r="AL78" s="6"/>
      <c r="AM78" s="6"/>
      <c r="AN78" s="6"/>
      <c r="AO78" s="6"/>
      <c r="AP78" s="6"/>
    </row>
    <row r="79" spans="1:42" x14ac:dyDescent="0.25">
      <c r="A79" s="6"/>
      <c r="B79" s="6"/>
      <c r="C79" s="6"/>
      <c r="D79" s="6"/>
      <c r="E79" s="6"/>
      <c r="F79" s="6"/>
      <c r="G79" s="6"/>
      <c r="H79" s="6"/>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c r="AJ79" s="6"/>
      <c r="AK79" s="6"/>
      <c r="AL79" s="6"/>
      <c r="AM79" s="6"/>
      <c r="AN79" s="6"/>
      <c r="AO79" s="6"/>
      <c r="AP79" s="6"/>
    </row>
    <row r="80" spans="1:42" x14ac:dyDescent="0.25">
      <c r="A80" s="6"/>
      <c r="B80" s="6"/>
      <c r="C80" s="6"/>
      <c r="D80" s="6"/>
      <c r="E80" s="6"/>
      <c r="F80" s="6"/>
      <c r="G80" s="6"/>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c r="AJ80" s="6"/>
      <c r="AK80" s="6"/>
      <c r="AL80" s="6"/>
      <c r="AM80" s="6"/>
      <c r="AN80" s="6"/>
      <c r="AO80" s="6"/>
      <c r="AP80" s="6"/>
    </row>
    <row r="81" spans="1:42" x14ac:dyDescent="0.25">
      <c r="A81" s="6"/>
      <c r="B81" s="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row>
    <row r="82" spans="1:42" x14ac:dyDescent="0.25">
      <c r="A82" s="6"/>
      <c r="B82" s="6"/>
      <c r="C82" s="6"/>
      <c r="D82" s="6"/>
      <c r="E82" s="6"/>
      <c r="F82" s="6"/>
      <c r="G82" s="6"/>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c r="AJ82" s="6"/>
      <c r="AK82" s="6"/>
      <c r="AL82" s="6"/>
      <c r="AM82" s="6"/>
      <c r="AN82" s="6"/>
      <c r="AO82" s="6"/>
      <c r="AP82" s="6"/>
    </row>
    <row r="83" spans="1:42" x14ac:dyDescent="0.25">
      <c r="A83" s="6"/>
      <c r="B83" s="6"/>
      <c r="C83" s="6"/>
      <c r="D83" s="6"/>
      <c r="E83" s="6"/>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c r="AL83" s="6"/>
      <c r="AM83" s="6"/>
      <c r="AN83" s="6"/>
      <c r="AO83" s="6"/>
      <c r="AP83" s="6"/>
    </row>
    <row r="84" spans="1:42" x14ac:dyDescent="0.25">
      <c r="A84" s="6"/>
      <c r="B84" s="6"/>
      <c r="C84" s="6"/>
      <c r="D84" s="6"/>
      <c r="E84" s="6"/>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c r="AL84" s="6"/>
      <c r="AM84" s="6"/>
      <c r="AN84" s="6"/>
      <c r="AO84" s="6"/>
      <c r="AP84" s="6"/>
    </row>
    <row r="85" spans="1:42" x14ac:dyDescent="0.25">
      <c r="A85" s="6"/>
      <c r="B85" s="6"/>
      <c r="C85" s="6"/>
      <c r="D85" s="6"/>
      <c r="E85" s="6"/>
      <c r="F85" s="6"/>
      <c r="G85" s="6"/>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c r="AJ85" s="6"/>
      <c r="AK85" s="6"/>
      <c r="AL85" s="6"/>
      <c r="AM85" s="6"/>
      <c r="AN85" s="6"/>
      <c r="AO85" s="6"/>
      <c r="AP85" s="6"/>
    </row>
    <row r="86" spans="1:42" x14ac:dyDescent="0.25">
      <c r="A86" s="6"/>
      <c r="B86" s="6"/>
      <c r="C86" s="6"/>
      <c r="D86" s="6"/>
      <c r="E86" s="6"/>
      <c r="F86" s="6"/>
      <c r="G86" s="6"/>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c r="AL86" s="6"/>
      <c r="AM86" s="6"/>
      <c r="AN86" s="6"/>
      <c r="AO86" s="6"/>
      <c r="AP86" s="6"/>
    </row>
    <row r="87" spans="1:42" x14ac:dyDescent="0.25">
      <c r="A87" s="6"/>
      <c r="B87" s="6"/>
      <c r="C87" s="6"/>
      <c r="D87" s="6"/>
      <c r="E87" s="6"/>
      <c r="F87" s="6"/>
      <c r="G87" s="6"/>
      <c r="H87" s="6"/>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c r="AJ87" s="6"/>
      <c r="AK87" s="6"/>
      <c r="AL87" s="6"/>
      <c r="AM87" s="6"/>
      <c r="AN87" s="6"/>
      <c r="AO87" s="6"/>
      <c r="AP87" s="6"/>
    </row>
    <row r="88" spans="1:42" x14ac:dyDescent="0.25">
      <c r="A88" s="6"/>
      <c r="B88" s="6"/>
      <c r="C88" s="6"/>
      <c r="D88" s="6"/>
      <c r="E88" s="6"/>
      <c r="F88" s="6"/>
      <c r="G88" s="6"/>
      <c r="H88" s="6"/>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c r="AJ88" s="6"/>
      <c r="AK88" s="6"/>
      <c r="AL88" s="6"/>
      <c r="AM88" s="6"/>
      <c r="AN88" s="6"/>
      <c r="AO88" s="6"/>
      <c r="AP88" s="6"/>
    </row>
    <row r="89" spans="1:42" x14ac:dyDescent="0.25">
      <c r="A89" s="6"/>
      <c r="B89" s="6"/>
      <c r="C89" s="6"/>
      <c r="D89" s="6"/>
      <c r="E89" s="6"/>
      <c r="F89" s="6"/>
      <c r="G89" s="6"/>
      <c r="H89" s="6"/>
      <c r="I89" s="6"/>
      <c r="J89" s="6"/>
      <c r="K89" s="6"/>
      <c r="L89" s="6"/>
      <c r="M89" s="6"/>
      <c r="N89" s="6"/>
      <c r="O89" s="6"/>
      <c r="P89" s="6"/>
      <c r="Q89" s="6"/>
      <c r="R89" s="6"/>
      <c r="S89" s="6"/>
      <c r="T89" s="6"/>
      <c r="U89" s="6"/>
      <c r="V89" s="6"/>
      <c r="W89" s="6"/>
      <c r="X89" s="6"/>
      <c r="Y89" s="6"/>
      <c r="Z89" s="6"/>
      <c r="AA89" s="6"/>
      <c r="AB89" s="6"/>
      <c r="AC89" s="6"/>
      <c r="AD89" s="6"/>
      <c r="AE89" s="6"/>
      <c r="AF89" s="6"/>
      <c r="AG89" s="6"/>
      <c r="AH89" s="6"/>
      <c r="AI89" s="6"/>
      <c r="AJ89" s="6"/>
      <c r="AK89" s="6"/>
      <c r="AL89" s="6"/>
      <c r="AM89" s="6"/>
      <c r="AN89" s="6"/>
      <c r="AO89" s="6"/>
      <c r="AP89" s="6"/>
    </row>
    <row r="90" spans="1:42" x14ac:dyDescent="0.25">
      <c r="A90" s="6"/>
      <c r="B90" s="6"/>
      <c r="C90" s="6"/>
      <c r="D90" s="6"/>
      <c r="E90" s="6"/>
      <c r="F90" s="6"/>
      <c r="G90" s="6"/>
      <c r="H90" s="6"/>
      <c r="I90" s="6"/>
      <c r="J90" s="6"/>
      <c r="K90" s="6"/>
      <c r="L90" s="6"/>
      <c r="M90" s="6"/>
      <c r="N90" s="6"/>
      <c r="O90" s="6"/>
      <c r="P90" s="6"/>
      <c r="Q90" s="6"/>
      <c r="R90" s="6"/>
      <c r="S90" s="6"/>
      <c r="T90" s="6"/>
      <c r="U90" s="6"/>
      <c r="V90" s="6"/>
      <c r="W90" s="6"/>
      <c r="X90" s="6"/>
      <c r="Y90" s="6"/>
      <c r="Z90" s="6"/>
      <c r="AA90" s="6"/>
      <c r="AB90" s="6"/>
      <c r="AC90" s="6"/>
      <c r="AD90" s="6"/>
      <c r="AE90" s="6"/>
      <c r="AF90" s="6"/>
      <c r="AG90" s="6"/>
      <c r="AH90" s="6"/>
      <c r="AI90" s="6"/>
      <c r="AJ90" s="6"/>
      <c r="AK90" s="6"/>
      <c r="AL90" s="6"/>
      <c r="AM90" s="6"/>
      <c r="AN90" s="6"/>
      <c r="AO90" s="6"/>
      <c r="AP90" s="6"/>
    </row>
    <row r="91" spans="1:42" x14ac:dyDescent="0.25">
      <c r="A91" s="6"/>
      <c r="B91" s="6"/>
      <c r="C91" s="6"/>
      <c r="D91" s="6"/>
      <c r="E91" s="6"/>
      <c r="F91" s="6"/>
      <c r="G91" s="6"/>
      <c r="H91" s="6"/>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K91" s="6"/>
      <c r="AL91" s="6"/>
      <c r="AM91" s="6"/>
      <c r="AN91" s="6"/>
      <c r="AO91" s="6"/>
      <c r="AP91" s="6"/>
    </row>
    <row r="92" spans="1:42" x14ac:dyDescent="0.25">
      <c r="A92" s="6"/>
      <c r="B92" s="6"/>
      <c r="C92" s="6"/>
      <c r="D92" s="6"/>
      <c r="E92" s="6"/>
      <c r="F92" s="6"/>
      <c r="G92" s="6"/>
      <c r="H92" s="6"/>
      <c r="I92" s="6"/>
      <c r="J92" s="6"/>
      <c r="K92" s="6"/>
      <c r="L92" s="6"/>
      <c r="M92" s="6"/>
      <c r="N92" s="6"/>
      <c r="O92" s="6"/>
      <c r="P92" s="6"/>
      <c r="Q92" s="6"/>
      <c r="R92" s="6"/>
      <c r="S92" s="6"/>
      <c r="T92" s="6"/>
      <c r="U92" s="6"/>
      <c r="V92" s="6"/>
      <c r="W92" s="6"/>
      <c r="X92" s="6"/>
      <c r="Y92" s="6"/>
      <c r="Z92" s="6"/>
      <c r="AA92" s="6"/>
      <c r="AB92" s="6"/>
      <c r="AC92" s="6"/>
      <c r="AD92" s="6"/>
      <c r="AE92" s="6"/>
      <c r="AF92" s="6"/>
      <c r="AG92" s="6"/>
      <c r="AH92" s="6"/>
      <c r="AI92" s="6"/>
      <c r="AJ92" s="6"/>
      <c r="AK92" s="6"/>
      <c r="AL92" s="6"/>
      <c r="AM92" s="6"/>
      <c r="AN92" s="6"/>
      <c r="AO92" s="6"/>
      <c r="AP92" s="6"/>
    </row>
    <row r="93" spans="1:42" x14ac:dyDescent="0.25">
      <c r="A93" s="6"/>
      <c r="B93" s="6"/>
      <c r="C93" s="6"/>
      <c r="D93" s="6"/>
      <c r="E93" s="6"/>
      <c r="F93" s="6"/>
      <c r="G93" s="6"/>
      <c r="H93" s="6"/>
      <c r="I93" s="6"/>
      <c r="J93" s="6"/>
      <c r="K93" s="6"/>
      <c r="L93" s="6"/>
      <c r="M93" s="6"/>
      <c r="N93" s="6"/>
      <c r="O93" s="6"/>
      <c r="P93" s="6"/>
      <c r="Q93" s="6"/>
      <c r="R93" s="6"/>
      <c r="S93" s="6"/>
      <c r="T93" s="6"/>
      <c r="U93" s="6"/>
      <c r="V93" s="6"/>
      <c r="W93" s="6"/>
      <c r="X93" s="6"/>
      <c r="Y93" s="6"/>
      <c r="Z93" s="6"/>
      <c r="AA93" s="6"/>
      <c r="AB93" s="6"/>
      <c r="AC93" s="6"/>
      <c r="AD93" s="6"/>
      <c r="AE93" s="6"/>
      <c r="AF93" s="6"/>
      <c r="AG93" s="6"/>
      <c r="AH93" s="6"/>
      <c r="AI93" s="6"/>
      <c r="AJ93" s="6"/>
      <c r="AK93" s="6"/>
      <c r="AL93" s="6"/>
      <c r="AM93" s="6"/>
      <c r="AN93" s="6"/>
      <c r="AO93" s="6"/>
      <c r="AP93" s="6"/>
    </row>
    <row r="94" spans="1:42" x14ac:dyDescent="0.25">
      <c r="A94" s="6"/>
      <c r="B94" s="6"/>
      <c r="C94" s="6"/>
      <c r="D94" s="6"/>
      <c r="E94" s="6"/>
      <c r="F94" s="6"/>
      <c r="G94" s="6"/>
      <c r="H94" s="6"/>
      <c r="I94" s="6"/>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c r="AL94" s="6"/>
      <c r="AM94" s="6"/>
      <c r="AN94" s="6"/>
      <c r="AO94" s="6"/>
      <c r="AP94" s="6"/>
    </row>
    <row r="95" spans="1:42" x14ac:dyDescent="0.25">
      <c r="A95" s="6"/>
      <c r="B95" s="6"/>
      <c r="C95" s="6"/>
      <c r="D95" s="6"/>
      <c r="E95" s="6"/>
      <c r="F95" s="6"/>
      <c r="G95" s="6"/>
      <c r="H95" s="6"/>
      <c r="I95" s="6"/>
      <c r="J95" s="6"/>
      <c r="K95" s="6"/>
      <c r="L95" s="6"/>
      <c r="M95" s="6"/>
      <c r="N95" s="6"/>
      <c r="O95" s="6"/>
      <c r="P95" s="6"/>
      <c r="Q95" s="6"/>
      <c r="R95" s="6"/>
      <c r="S95" s="6"/>
      <c r="T95" s="6"/>
      <c r="U95" s="6"/>
      <c r="V95" s="6"/>
      <c r="W95" s="6"/>
      <c r="X95" s="6"/>
      <c r="Y95" s="6"/>
      <c r="Z95" s="6"/>
      <c r="AA95" s="6"/>
      <c r="AB95" s="6"/>
      <c r="AC95" s="6"/>
      <c r="AD95" s="6"/>
      <c r="AE95" s="6"/>
      <c r="AF95" s="6"/>
      <c r="AG95" s="6"/>
      <c r="AH95" s="6"/>
      <c r="AI95" s="6"/>
      <c r="AJ95" s="6"/>
      <c r="AK95" s="6"/>
      <c r="AL95" s="6"/>
      <c r="AM95" s="6"/>
      <c r="AN95" s="6"/>
      <c r="AO95" s="6"/>
      <c r="AP95" s="6"/>
    </row>
    <row r="96" spans="1:42" x14ac:dyDescent="0.25">
      <c r="A96" s="6"/>
      <c r="B96" s="6"/>
      <c r="C96" s="6"/>
      <c r="D96" s="6"/>
      <c r="E96" s="6"/>
      <c r="F96" s="6"/>
      <c r="G96" s="6"/>
      <c r="H96" s="6"/>
      <c r="I96" s="6"/>
      <c r="J96" s="6"/>
      <c r="K96" s="6"/>
      <c r="L96" s="6"/>
      <c r="M96" s="6"/>
      <c r="N96" s="6"/>
      <c r="O96" s="6"/>
      <c r="P96" s="6"/>
      <c r="Q96" s="6"/>
      <c r="R96" s="6"/>
      <c r="S96" s="6"/>
      <c r="T96" s="6"/>
      <c r="U96" s="6"/>
      <c r="V96" s="6"/>
      <c r="W96" s="6"/>
      <c r="X96" s="6"/>
      <c r="Y96" s="6"/>
      <c r="Z96" s="6"/>
      <c r="AA96" s="6"/>
      <c r="AB96" s="6"/>
      <c r="AC96" s="6"/>
      <c r="AD96" s="6"/>
      <c r="AE96" s="6"/>
      <c r="AF96" s="6"/>
      <c r="AG96" s="6"/>
      <c r="AH96" s="6"/>
      <c r="AI96" s="6"/>
      <c r="AJ96" s="6"/>
      <c r="AK96" s="6"/>
      <c r="AL96" s="6"/>
      <c r="AM96" s="6"/>
      <c r="AN96" s="6"/>
      <c r="AO96" s="6"/>
      <c r="AP96" s="6"/>
    </row>
    <row r="97" spans="1:42" x14ac:dyDescent="0.25">
      <c r="A97" s="6"/>
      <c r="B97" s="6"/>
      <c r="C97" s="6"/>
      <c r="D97" s="6"/>
      <c r="E97" s="6"/>
      <c r="F97" s="6"/>
      <c r="G97" s="6"/>
      <c r="H97" s="6"/>
      <c r="I97" s="6"/>
      <c r="J97" s="6"/>
      <c r="K97" s="6"/>
      <c r="L97" s="6"/>
      <c r="M97" s="6"/>
      <c r="N97" s="6"/>
      <c r="O97" s="6"/>
      <c r="P97" s="6"/>
      <c r="Q97" s="6"/>
      <c r="R97" s="6"/>
      <c r="S97" s="6"/>
      <c r="T97" s="6"/>
      <c r="U97" s="6"/>
      <c r="V97" s="6"/>
      <c r="W97" s="6"/>
      <c r="X97" s="6"/>
      <c r="Y97" s="6"/>
      <c r="Z97" s="6"/>
      <c r="AA97" s="6"/>
      <c r="AB97" s="6"/>
      <c r="AC97" s="6"/>
      <c r="AD97" s="6"/>
      <c r="AE97" s="6"/>
      <c r="AF97" s="6"/>
      <c r="AG97" s="6"/>
      <c r="AH97" s="6"/>
      <c r="AI97" s="6"/>
      <c r="AJ97" s="6"/>
      <c r="AK97" s="6"/>
      <c r="AL97" s="6"/>
      <c r="AM97" s="6"/>
      <c r="AN97" s="6"/>
      <c r="AO97" s="6"/>
      <c r="AP97" s="6"/>
    </row>
    <row r="98" spans="1:42" x14ac:dyDescent="0.25">
      <c r="A98" s="6"/>
      <c r="B98" s="6"/>
      <c r="C98" s="6"/>
      <c r="D98" s="6"/>
      <c r="E98" s="6"/>
      <c r="F98" s="6"/>
      <c r="G98" s="6"/>
      <c r="H98" s="6"/>
      <c r="I98" s="6"/>
      <c r="J98" s="6"/>
      <c r="K98" s="6"/>
      <c r="L98" s="6"/>
      <c r="M98" s="6"/>
      <c r="N98" s="6"/>
      <c r="O98" s="6"/>
      <c r="P98" s="6"/>
      <c r="Q98" s="6"/>
      <c r="R98" s="6"/>
      <c r="S98" s="6"/>
      <c r="T98" s="6"/>
      <c r="U98" s="6"/>
      <c r="V98" s="6"/>
      <c r="W98" s="6"/>
      <c r="X98" s="6"/>
      <c r="Y98" s="6"/>
      <c r="Z98" s="6"/>
      <c r="AA98" s="6"/>
      <c r="AB98" s="6"/>
      <c r="AC98" s="6"/>
      <c r="AD98" s="6"/>
      <c r="AE98" s="6"/>
      <c r="AF98" s="6"/>
      <c r="AG98" s="6"/>
      <c r="AH98" s="6"/>
      <c r="AI98" s="6"/>
      <c r="AJ98" s="6"/>
      <c r="AK98" s="6"/>
      <c r="AL98" s="6"/>
      <c r="AM98" s="6"/>
      <c r="AN98" s="6"/>
      <c r="AO98" s="6"/>
      <c r="AP98" s="6"/>
    </row>
    <row r="99" spans="1:42" x14ac:dyDescent="0.25">
      <c r="A99" s="6"/>
      <c r="B99" s="6"/>
      <c r="C99" s="6"/>
      <c r="D99" s="6"/>
      <c r="E99" s="6"/>
      <c r="F99" s="6"/>
      <c r="G99" s="6"/>
      <c r="H99" s="6"/>
      <c r="I99" s="6"/>
      <c r="J99" s="6"/>
      <c r="K99" s="6"/>
      <c r="L99" s="6"/>
      <c r="M99" s="6"/>
      <c r="N99" s="6"/>
      <c r="O99" s="6"/>
      <c r="P99" s="6"/>
      <c r="Q99" s="6"/>
      <c r="R99" s="6"/>
      <c r="S99" s="6"/>
      <c r="T99" s="6"/>
      <c r="U99" s="6"/>
      <c r="V99" s="6"/>
      <c r="W99" s="6"/>
      <c r="X99" s="6"/>
      <c r="Y99" s="6"/>
      <c r="Z99" s="6"/>
      <c r="AA99" s="6"/>
      <c r="AB99" s="6"/>
      <c r="AC99" s="6"/>
      <c r="AD99" s="6"/>
      <c r="AE99" s="6"/>
      <c r="AF99" s="6"/>
      <c r="AG99" s="6"/>
      <c r="AH99" s="6"/>
      <c r="AI99" s="6"/>
      <c r="AJ99" s="6"/>
      <c r="AK99" s="6"/>
      <c r="AL99" s="6"/>
      <c r="AM99" s="6"/>
      <c r="AN99" s="6"/>
      <c r="AO99" s="6"/>
      <c r="AP99" s="6"/>
    </row>
    <row r="100" spans="1:42"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c r="AA100" s="6"/>
      <c r="AB100" s="6"/>
      <c r="AC100" s="6"/>
      <c r="AD100" s="6"/>
      <c r="AE100" s="6"/>
      <c r="AF100" s="6"/>
      <c r="AG100" s="6"/>
      <c r="AH100" s="6"/>
      <c r="AI100" s="6"/>
      <c r="AJ100" s="6"/>
      <c r="AK100" s="6"/>
      <c r="AL100" s="6"/>
      <c r="AM100" s="6"/>
      <c r="AN100" s="6"/>
      <c r="AO100" s="6"/>
      <c r="AP100" s="6"/>
    </row>
    <row r="101" spans="1:42"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c r="AA101" s="6"/>
      <c r="AB101" s="6"/>
      <c r="AC101" s="6"/>
      <c r="AD101" s="6"/>
      <c r="AE101" s="6"/>
      <c r="AF101" s="6"/>
      <c r="AG101" s="6"/>
      <c r="AH101" s="6"/>
      <c r="AI101" s="6"/>
      <c r="AJ101" s="6"/>
      <c r="AK101" s="6"/>
      <c r="AL101" s="6"/>
      <c r="AM101" s="6"/>
      <c r="AN101" s="6"/>
      <c r="AO101" s="6"/>
      <c r="AP101" s="6"/>
    </row>
    <row r="102" spans="1:42"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c r="AA102" s="6"/>
      <c r="AB102" s="6"/>
      <c r="AC102" s="6"/>
      <c r="AD102" s="6"/>
      <c r="AE102" s="6"/>
      <c r="AF102" s="6"/>
      <c r="AG102" s="6"/>
      <c r="AH102" s="6"/>
      <c r="AI102" s="6"/>
      <c r="AJ102" s="6"/>
      <c r="AK102" s="6"/>
      <c r="AL102" s="6"/>
      <c r="AM102" s="6"/>
      <c r="AN102" s="6"/>
      <c r="AO102" s="6"/>
      <c r="AP102" s="6"/>
    </row>
    <row r="103" spans="1:42"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c r="AA103" s="6"/>
      <c r="AB103" s="6"/>
      <c r="AC103" s="6"/>
      <c r="AD103" s="6"/>
      <c r="AE103" s="6"/>
      <c r="AF103" s="6"/>
      <c r="AG103" s="6"/>
      <c r="AH103" s="6"/>
      <c r="AI103" s="6"/>
      <c r="AJ103" s="6"/>
      <c r="AK103" s="6"/>
      <c r="AL103" s="6"/>
      <c r="AM103" s="6"/>
      <c r="AN103" s="6"/>
      <c r="AO103" s="6"/>
      <c r="AP103" s="6"/>
    </row>
    <row r="104" spans="1:42"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c r="AA104" s="6"/>
      <c r="AB104" s="6"/>
      <c r="AC104" s="6"/>
      <c r="AD104" s="6"/>
      <c r="AE104" s="6"/>
      <c r="AF104" s="6"/>
      <c r="AG104" s="6"/>
      <c r="AH104" s="6"/>
      <c r="AI104" s="6"/>
      <c r="AJ104" s="6"/>
      <c r="AK104" s="6"/>
      <c r="AL104" s="6"/>
      <c r="AM104" s="6"/>
      <c r="AN104" s="6"/>
      <c r="AO104" s="6"/>
      <c r="AP104" s="6"/>
    </row>
    <row r="105" spans="1:42"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c r="AA105" s="6"/>
      <c r="AB105" s="6"/>
      <c r="AC105" s="6"/>
      <c r="AD105" s="6"/>
      <c r="AE105" s="6"/>
      <c r="AF105" s="6"/>
      <c r="AG105" s="6"/>
      <c r="AH105" s="6"/>
      <c r="AI105" s="6"/>
      <c r="AJ105" s="6"/>
      <c r="AK105" s="6"/>
      <c r="AL105" s="6"/>
      <c r="AM105" s="6"/>
      <c r="AN105" s="6"/>
      <c r="AO105" s="6"/>
      <c r="AP105" s="6"/>
    </row>
    <row r="106" spans="1:42"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c r="AA106" s="6"/>
      <c r="AB106" s="6"/>
      <c r="AC106" s="6"/>
      <c r="AD106" s="6"/>
      <c r="AE106" s="6"/>
      <c r="AF106" s="6"/>
      <c r="AG106" s="6"/>
      <c r="AH106" s="6"/>
      <c r="AI106" s="6"/>
      <c r="AJ106" s="6"/>
      <c r="AK106" s="6"/>
      <c r="AL106" s="6"/>
      <c r="AM106" s="6"/>
      <c r="AN106" s="6"/>
      <c r="AO106" s="6"/>
      <c r="AP106" s="6"/>
    </row>
    <row r="107" spans="1:42"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c r="AA107" s="6"/>
      <c r="AB107" s="6"/>
      <c r="AC107" s="6"/>
      <c r="AD107" s="6"/>
      <c r="AE107" s="6"/>
      <c r="AF107" s="6"/>
      <c r="AG107" s="6"/>
      <c r="AH107" s="6"/>
      <c r="AI107" s="6"/>
      <c r="AJ107" s="6"/>
      <c r="AK107" s="6"/>
      <c r="AL107" s="6"/>
      <c r="AM107" s="6"/>
      <c r="AN107" s="6"/>
      <c r="AO107" s="6"/>
      <c r="AP107" s="6"/>
    </row>
    <row r="108" spans="1:42"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c r="AA108" s="6"/>
      <c r="AB108" s="6"/>
      <c r="AC108" s="6"/>
      <c r="AD108" s="6"/>
      <c r="AE108" s="6"/>
      <c r="AF108" s="6"/>
      <c r="AG108" s="6"/>
      <c r="AH108" s="6"/>
      <c r="AI108" s="6"/>
      <c r="AJ108" s="6"/>
      <c r="AK108" s="6"/>
      <c r="AL108" s="6"/>
      <c r="AM108" s="6"/>
      <c r="AN108" s="6"/>
      <c r="AO108" s="6"/>
      <c r="AP108" s="6"/>
    </row>
    <row r="109" spans="1:42"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c r="AA109" s="6"/>
      <c r="AB109" s="6"/>
      <c r="AC109" s="6"/>
      <c r="AD109" s="6"/>
      <c r="AE109" s="6"/>
      <c r="AF109" s="6"/>
      <c r="AG109" s="6"/>
      <c r="AH109" s="6"/>
      <c r="AI109" s="6"/>
      <c r="AJ109" s="6"/>
      <c r="AK109" s="6"/>
      <c r="AL109" s="6"/>
      <c r="AM109" s="6"/>
      <c r="AN109" s="6"/>
      <c r="AO109" s="6"/>
      <c r="AP109" s="6"/>
    </row>
    <row r="110" spans="1:42"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c r="AA110" s="6"/>
      <c r="AB110" s="6"/>
      <c r="AC110" s="6"/>
      <c r="AD110" s="6"/>
      <c r="AE110" s="6"/>
      <c r="AF110" s="6"/>
      <c r="AG110" s="6"/>
      <c r="AH110" s="6"/>
      <c r="AI110" s="6"/>
      <c r="AJ110" s="6"/>
      <c r="AK110" s="6"/>
      <c r="AL110" s="6"/>
      <c r="AM110" s="6"/>
      <c r="AN110" s="6"/>
      <c r="AO110" s="6"/>
      <c r="AP110" s="6"/>
    </row>
    <row r="111" spans="1:42"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c r="AA111" s="6"/>
      <c r="AB111" s="6"/>
      <c r="AC111" s="6"/>
      <c r="AD111" s="6"/>
      <c r="AE111" s="6"/>
      <c r="AF111" s="6"/>
      <c r="AG111" s="6"/>
      <c r="AH111" s="6"/>
      <c r="AI111" s="6"/>
      <c r="AJ111" s="6"/>
      <c r="AK111" s="6"/>
      <c r="AL111" s="6"/>
      <c r="AM111" s="6"/>
      <c r="AN111" s="6"/>
      <c r="AO111" s="6"/>
      <c r="AP111" s="6"/>
    </row>
    <row r="112" spans="1:42"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c r="AA112" s="6"/>
      <c r="AB112" s="6"/>
      <c r="AC112" s="6"/>
      <c r="AD112" s="6"/>
      <c r="AE112" s="6"/>
      <c r="AF112" s="6"/>
      <c r="AG112" s="6"/>
      <c r="AH112" s="6"/>
      <c r="AI112" s="6"/>
      <c r="AJ112" s="6"/>
      <c r="AK112" s="6"/>
      <c r="AL112" s="6"/>
      <c r="AM112" s="6"/>
      <c r="AN112" s="6"/>
      <c r="AO112" s="6"/>
      <c r="AP112" s="6"/>
    </row>
    <row r="113" spans="1:42"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c r="AA113" s="6"/>
      <c r="AB113" s="6"/>
      <c r="AC113" s="6"/>
      <c r="AD113" s="6"/>
      <c r="AE113" s="6"/>
      <c r="AF113" s="6"/>
      <c r="AG113" s="6"/>
      <c r="AH113" s="6"/>
      <c r="AI113" s="6"/>
      <c r="AJ113" s="6"/>
      <c r="AK113" s="6"/>
      <c r="AL113" s="6"/>
      <c r="AM113" s="6"/>
      <c r="AN113" s="6"/>
      <c r="AO113" s="6"/>
      <c r="AP113" s="6"/>
    </row>
    <row r="114" spans="1:42"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c r="AA114" s="6"/>
      <c r="AB114" s="6"/>
      <c r="AC114" s="6"/>
      <c r="AD114" s="6"/>
      <c r="AE114" s="6"/>
      <c r="AF114" s="6"/>
      <c r="AG114" s="6"/>
      <c r="AH114" s="6"/>
      <c r="AI114" s="6"/>
      <c r="AJ114" s="6"/>
      <c r="AK114" s="6"/>
      <c r="AL114" s="6"/>
      <c r="AM114" s="6"/>
      <c r="AN114" s="6"/>
      <c r="AO114" s="6"/>
      <c r="AP114" s="6"/>
    </row>
    <row r="115" spans="1:42"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c r="AA115" s="6"/>
      <c r="AB115" s="6"/>
      <c r="AC115" s="6"/>
      <c r="AD115" s="6"/>
      <c r="AE115" s="6"/>
      <c r="AF115" s="6"/>
      <c r="AG115" s="6"/>
      <c r="AH115" s="6"/>
      <c r="AI115" s="6"/>
      <c r="AJ115" s="6"/>
      <c r="AK115" s="6"/>
      <c r="AL115" s="6"/>
      <c r="AM115" s="6"/>
      <c r="AN115" s="6"/>
      <c r="AO115" s="6"/>
      <c r="AP115" s="6"/>
    </row>
    <row r="116" spans="1:42"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c r="AA116" s="6"/>
      <c r="AB116" s="6"/>
      <c r="AC116" s="6"/>
      <c r="AD116" s="6"/>
      <c r="AE116" s="6"/>
      <c r="AF116" s="6"/>
      <c r="AG116" s="6"/>
      <c r="AH116" s="6"/>
      <c r="AI116" s="6"/>
      <c r="AJ116" s="6"/>
      <c r="AK116" s="6"/>
      <c r="AL116" s="6"/>
      <c r="AM116" s="6"/>
      <c r="AN116" s="6"/>
      <c r="AO116" s="6"/>
      <c r="AP116" s="6"/>
    </row>
    <row r="117" spans="1:42"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c r="AA117" s="6"/>
      <c r="AB117" s="6"/>
      <c r="AC117" s="6"/>
      <c r="AD117" s="6"/>
      <c r="AE117" s="6"/>
      <c r="AF117" s="6"/>
      <c r="AG117" s="6"/>
      <c r="AH117" s="6"/>
      <c r="AI117" s="6"/>
      <c r="AJ117" s="6"/>
      <c r="AK117" s="6"/>
      <c r="AL117" s="6"/>
      <c r="AM117" s="6"/>
      <c r="AN117" s="6"/>
      <c r="AO117" s="6"/>
      <c r="AP117" s="6"/>
    </row>
    <row r="118" spans="1:42"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c r="AA118" s="6"/>
      <c r="AB118" s="6"/>
      <c r="AC118" s="6"/>
      <c r="AD118" s="6"/>
      <c r="AE118" s="6"/>
      <c r="AF118" s="6"/>
      <c r="AG118" s="6"/>
      <c r="AH118" s="6"/>
      <c r="AI118" s="6"/>
      <c r="AJ118" s="6"/>
      <c r="AK118" s="6"/>
      <c r="AL118" s="6"/>
      <c r="AM118" s="6"/>
      <c r="AN118" s="6"/>
      <c r="AO118" s="6"/>
      <c r="AP118" s="6"/>
    </row>
    <row r="119" spans="1:42"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c r="AA119" s="6"/>
      <c r="AB119" s="6"/>
      <c r="AC119" s="6"/>
      <c r="AD119" s="6"/>
      <c r="AE119" s="6"/>
      <c r="AF119" s="6"/>
      <c r="AG119" s="6"/>
      <c r="AH119" s="6"/>
      <c r="AI119" s="6"/>
      <c r="AJ119" s="6"/>
      <c r="AK119" s="6"/>
      <c r="AL119" s="6"/>
      <c r="AM119" s="6"/>
      <c r="AN119" s="6"/>
      <c r="AO119" s="6"/>
      <c r="AP119" s="6"/>
    </row>
    <row r="120" spans="1:42"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c r="AA120" s="6"/>
      <c r="AB120" s="6"/>
      <c r="AC120" s="6"/>
      <c r="AD120" s="6"/>
      <c r="AE120" s="6"/>
      <c r="AF120" s="6"/>
      <c r="AG120" s="6"/>
      <c r="AH120" s="6"/>
      <c r="AI120" s="6"/>
      <c r="AJ120" s="6"/>
      <c r="AK120" s="6"/>
      <c r="AL120" s="6"/>
      <c r="AM120" s="6"/>
      <c r="AN120" s="6"/>
      <c r="AO120" s="6"/>
      <c r="AP120" s="6"/>
    </row>
    <row r="121" spans="1:42"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c r="AA121" s="6"/>
      <c r="AB121" s="6"/>
      <c r="AC121" s="6"/>
      <c r="AD121" s="6"/>
      <c r="AE121" s="6"/>
      <c r="AF121" s="6"/>
      <c r="AG121" s="6"/>
      <c r="AH121" s="6"/>
      <c r="AI121" s="6"/>
      <c r="AJ121" s="6"/>
      <c r="AK121" s="6"/>
      <c r="AL121" s="6"/>
      <c r="AM121" s="6"/>
      <c r="AN121" s="6"/>
      <c r="AO121" s="6"/>
      <c r="AP121" s="6"/>
    </row>
    <row r="122" spans="1:42"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c r="AA122" s="6"/>
      <c r="AB122" s="6"/>
      <c r="AC122" s="6"/>
      <c r="AD122" s="6"/>
      <c r="AE122" s="6"/>
      <c r="AF122" s="6"/>
      <c r="AG122" s="6"/>
      <c r="AH122" s="6"/>
      <c r="AI122" s="6"/>
      <c r="AJ122" s="6"/>
      <c r="AK122" s="6"/>
      <c r="AL122" s="6"/>
      <c r="AM122" s="6"/>
      <c r="AN122" s="6"/>
      <c r="AO122" s="6"/>
      <c r="AP122" s="6"/>
    </row>
    <row r="123" spans="1:42"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c r="AA123" s="6"/>
      <c r="AB123" s="6"/>
      <c r="AC123" s="6"/>
      <c r="AD123" s="6"/>
      <c r="AE123" s="6"/>
      <c r="AF123" s="6"/>
      <c r="AG123" s="6"/>
      <c r="AH123" s="6"/>
      <c r="AI123" s="6"/>
      <c r="AJ123" s="6"/>
      <c r="AK123" s="6"/>
      <c r="AL123" s="6"/>
      <c r="AM123" s="6"/>
      <c r="AN123" s="6"/>
      <c r="AO123" s="6"/>
      <c r="AP123" s="6"/>
    </row>
    <row r="124" spans="1:42"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c r="AA124" s="6"/>
      <c r="AB124" s="6"/>
      <c r="AC124" s="6"/>
      <c r="AD124" s="6"/>
      <c r="AE124" s="6"/>
      <c r="AF124" s="6"/>
      <c r="AG124" s="6"/>
      <c r="AH124" s="6"/>
      <c r="AI124" s="6"/>
      <c r="AJ124" s="6"/>
      <c r="AK124" s="6"/>
      <c r="AL124" s="6"/>
      <c r="AM124" s="6"/>
      <c r="AN124" s="6"/>
      <c r="AO124" s="6"/>
      <c r="AP124" s="6"/>
    </row>
    <row r="125" spans="1:42"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c r="AA125" s="6"/>
      <c r="AB125" s="6"/>
      <c r="AC125" s="6"/>
      <c r="AD125" s="6"/>
      <c r="AE125" s="6"/>
      <c r="AF125" s="6"/>
      <c r="AG125" s="6"/>
      <c r="AH125" s="6"/>
      <c r="AI125" s="6"/>
      <c r="AJ125" s="6"/>
      <c r="AK125" s="6"/>
      <c r="AL125" s="6"/>
      <c r="AM125" s="6"/>
      <c r="AN125" s="6"/>
      <c r="AO125" s="6"/>
      <c r="AP125" s="6"/>
    </row>
    <row r="126" spans="1:42"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c r="AA126" s="6"/>
      <c r="AB126" s="6"/>
      <c r="AC126" s="6"/>
      <c r="AD126" s="6"/>
      <c r="AE126" s="6"/>
      <c r="AF126" s="6"/>
      <c r="AG126" s="6"/>
      <c r="AH126" s="6"/>
      <c r="AI126" s="6"/>
      <c r="AJ126" s="6"/>
      <c r="AK126" s="6"/>
      <c r="AL126" s="6"/>
      <c r="AM126" s="6"/>
      <c r="AN126" s="6"/>
      <c r="AO126" s="6"/>
      <c r="AP126" s="6"/>
    </row>
    <row r="127" spans="1:42"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c r="AA127" s="6"/>
      <c r="AB127" s="6"/>
      <c r="AC127" s="6"/>
      <c r="AD127" s="6"/>
      <c r="AE127" s="6"/>
      <c r="AF127" s="6"/>
      <c r="AG127" s="6"/>
      <c r="AH127" s="6"/>
      <c r="AI127" s="6"/>
      <c r="AJ127" s="6"/>
      <c r="AK127" s="6"/>
      <c r="AL127" s="6"/>
      <c r="AM127" s="6"/>
      <c r="AN127" s="6"/>
      <c r="AO127" s="6"/>
      <c r="AP127" s="6"/>
    </row>
    <row r="128" spans="1:42"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c r="AA128" s="6"/>
      <c r="AB128" s="6"/>
      <c r="AC128" s="6"/>
      <c r="AD128" s="6"/>
      <c r="AE128" s="6"/>
      <c r="AF128" s="6"/>
      <c r="AG128" s="6"/>
      <c r="AH128" s="6"/>
      <c r="AI128" s="6"/>
      <c r="AJ128" s="6"/>
      <c r="AK128" s="6"/>
      <c r="AL128" s="6"/>
      <c r="AM128" s="6"/>
      <c r="AN128" s="6"/>
      <c r="AO128" s="6"/>
      <c r="AP128" s="6"/>
    </row>
    <row r="129" spans="1:42"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c r="AA129" s="6"/>
      <c r="AB129" s="6"/>
      <c r="AC129" s="6"/>
      <c r="AD129" s="6"/>
      <c r="AE129" s="6"/>
      <c r="AF129" s="6"/>
      <c r="AG129" s="6"/>
      <c r="AH129" s="6"/>
      <c r="AI129" s="6"/>
      <c r="AJ129" s="6"/>
      <c r="AK129" s="6"/>
      <c r="AL129" s="6"/>
      <c r="AM129" s="6"/>
      <c r="AN129" s="6"/>
      <c r="AO129" s="6"/>
      <c r="AP129" s="6"/>
    </row>
    <row r="130" spans="1:42"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c r="AA130" s="6"/>
      <c r="AB130" s="6"/>
      <c r="AC130" s="6"/>
      <c r="AD130" s="6"/>
      <c r="AE130" s="6"/>
      <c r="AF130" s="6"/>
      <c r="AG130" s="6"/>
      <c r="AH130" s="6"/>
      <c r="AI130" s="6"/>
      <c r="AJ130" s="6"/>
      <c r="AK130" s="6"/>
      <c r="AL130" s="6"/>
      <c r="AM130" s="6"/>
      <c r="AN130" s="6"/>
      <c r="AO130" s="6"/>
      <c r="AP130" s="6"/>
    </row>
    <row r="131" spans="1:42"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c r="AA131" s="6"/>
      <c r="AB131" s="6"/>
      <c r="AC131" s="6"/>
      <c r="AD131" s="6"/>
      <c r="AE131" s="6"/>
      <c r="AF131" s="6"/>
      <c r="AG131" s="6"/>
      <c r="AH131" s="6"/>
      <c r="AI131" s="6"/>
      <c r="AJ131" s="6"/>
      <c r="AK131" s="6"/>
      <c r="AL131" s="6"/>
      <c r="AM131" s="6"/>
      <c r="AN131" s="6"/>
      <c r="AO131" s="6"/>
      <c r="AP131" s="6"/>
    </row>
    <row r="132" spans="1:42"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c r="AA132" s="6"/>
      <c r="AB132" s="6"/>
      <c r="AC132" s="6"/>
      <c r="AD132" s="6"/>
      <c r="AE132" s="6"/>
      <c r="AF132" s="6"/>
      <c r="AG132" s="6"/>
      <c r="AH132" s="6"/>
      <c r="AI132" s="6"/>
      <c r="AJ132" s="6"/>
      <c r="AK132" s="6"/>
      <c r="AL132" s="6"/>
      <c r="AM132" s="6"/>
      <c r="AN132" s="6"/>
      <c r="AO132" s="6"/>
      <c r="AP132" s="6"/>
    </row>
    <row r="133" spans="1:42"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c r="AA133" s="6"/>
      <c r="AB133" s="6"/>
      <c r="AC133" s="6"/>
      <c r="AD133" s="6"/>
      <c r="AE133" s="6"/>
      <c r="AF133" s="6"/>
      <c r="AG133" s="6"/>
      <c r="AH133" s="6"/>
      <c r="AI133" s="6"/>
      <c r="AJ133" s="6"/>
      <c r="AK133" s="6"/>
      <c r="AL133" s="6"/>
      <c r="AM133" s="6"/>
      <c r="AN133" s="6"/>
      <c r="AO133" s="6"/>
      <c r="AP133" s="6"/>
    </row>
    <row r="134" spans="1:42"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c r="AA134" s="6"/>
      <c r="AB134" s="6"/>
      <c r="AC134" s="6"/>
      <c r="AD134" s="6"/>
      <c r="AE134" s="6"/>
      <c r="AF134" s="6"/>
      <c r="AG134" s="6"/>
      <c r="AH134" s="6"/>
      <c r="AI134" s="6"/>
      <c r="AJ134" s="6"/>
      <c r="AK134" s="6"/>
      <c r="AL134" s="6"/>
      <c r="AM134" s="6"/>
      <c r="AN134" s="6"/>
      <c r="AO134" s="6"/>
      <c r="AP134" s="6"/>
    </row>
    <row r="135" spans="1:42"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c r="AA135" s="6"/>
      <c r="AB135" s="6"/>
      <c r="AC135" s="6"/>
      <c r="AD135" s="6"/>
      <c r="AE135" s="6"/>
      <c r="AF135" s="6"/>
      <c r="AG135" s="6"/>
      <c r="AH135" s="6"/>
      <c r="AI135" s="6"/>
      <c r="AJ135" s="6"/>
      <c r="AK135" s="6"/>
      <c r="AL135" s="6"/>
      <c r="AM135" s="6"/>
      <c r="AN135" s="6"/>
      <c r="AO135" s="6"/>
      <c r="AP135" s="6"/>
    </row>
    <row r="136" spans="1:42"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c r="AA136" s="6"/>
      <c r="AB136" s="6"/>
      <c r="AC136" s="6"/>
      <c r="AD136" s="6"/>
      <c r="AE136" s="6"/>
      <c r="AF136" s="6"/>
      <c r="AG136" s="6"/>
      <c r="AH136" s="6"/>
      <c r="AI136" s="6"/>
      <c r="AJ136" s="6"/>
      <c r="AK136" s="6"/>
      <c r="AL136" s="6"/>
      <c r="AM136" s="6"/>
      <c r="AN136" s="6"/>
      <c r="AO136" s="6"/>
      <c r="AP136" s="6"/>
    </row>
    <row r="137" spans="1:42"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c r="AA137" s="6"/>
      <c r="AB137" s="6"/>
      <c r="AC137" s="6"/>
      <c r="AD137" s="6"/>
      <c r="AE137" s="6"/>
      <c r="AF137" s="6"/>
      <c r="AG137" s="6"/>
      <c r="AH137" s="6"/>
      <c r="AI137" s="6"/>
      <c r="AJ137" s="6"/>
      <c r="AK137" s="6"/>
      <c r="AL137" s="6"/>
      <c r="AM137" s="6"/>
      <c r="AN137" s="6"/>
      <c r="AO137" s="6"/>
      <c r="AP137" s="6"/>
    </row>
    <row r="138" spans="1:42"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c r="AA138" s="6"/>
      <c r="AB138" s="6"/>
      <c r="AC138" s="6"/>
      <c r="AD138" s="6"/>
      <c r="AE138" s="6"/>
      <c r="AF138" s="6"/>
      <c r="AG138" s="6"/>
      <c r="AH138" s="6"/>
      <c r="AI138" s="6"/>
      <c r="AJ138" s="6"/>
      <c r="AK138" s="6"/>
      <c r="AL138" s="6"/>
      <c r="AM138" s="6"/>
      <c r="AN138" s="6"/>
      <c r="AO138" s="6"/>
      <c r="AP138" s="6"/>
    </row>
    <row r="139" spans="1:42"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c r="AA139" s="6"/>
      <c r="AB139" s="6"/>
      <c r="AC139" s="6"/>
      <c r="AD139" s="6"/>
      <c r="AE139" s="6"/>
      <c r="AF139" s="6"/>
      <c r="AG139" s="6"/>
      <c r="AH139" s="6"/>
      <c r="AI139" s="6"/>
      <c r="AJ139" s="6"/>
      <c r="AK139" s="6"/>
      <c r="AL139" s="6"/>
      <c r="AM139" s="6"/>
      <c r="AN139" s="6"/>
      <c r="AO139" s="6"/>
      <c r="AP139" s="6"/>
    </row>
    <row r="140" spans="1:42"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c r="AA140" s="6"/>
      <c r="AB140" s="6"/>
      <c r="AC140" s="6"/>
      <c r="AD140" s="6"/>
      <c r="AE140" s="6"/>
      <c r="AF140" s="6"/>
      <c r="AG140" s="6"/>
      <c r="AH140" s="6"/>
      <c r="AI140" s="6"/>
      <c r="AJ140" s="6"/>
      <c r="AK140" s="6"/>
      <c r="AL140" s="6"/>
      <c r="AM140" s="6"/>
      <c r="AN140" s="6"/>
      <c r="AO140" s="6"/>
      <c r="AP140" s="6"/>
    </row>
    <row r="141" spans="1:42"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c r="AA141" s="6"/>
      <c r="AB141" s="6"/>
      <c r="AC141" s="6"/>
      <c r="AD141" s="6"/>
      <c r="AE141" s="6"/>
      <c r="AF141" s="6"/>
      <c r="AG141" s="6"/>
      <c r="AH141" s="6"/>
      <c r="AI141" s="6"/>
      <c r="AJ141" s="6"/>
      <c r="AK141" s="6"/>
      <c r="AL141" s="6"/>
      <c r="AM141" s="6"/>
      <c r="AN141" s="6"/>
      <c r="AO141" s="6"/>
      <c r="AP141" s="6"/>
    </row>
    <row r="142" spans="1:42"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c r="AA142" s="6"/>
      <c r="AB142" s="6"/>
      <c r="AC142" s="6"/>
      <c r="AD142" s="6"/>
      <c r="AE142" s="6"/>
      <c r="AF142" s="6"/>
      <c r="AG142" s="6"/>
      <c r="AH142" s="6"/>
      <c r="AI142" s="6"/>
      <c r="AJ142" s="6"/>
      <c r="AK142" s="6"/>
      <c r="AL142" s="6"/>
      <c r="AM142" s="6"/>
      <c r="AN142" s="6"/>
      <c r="AO142" s="6"/>
      <c r="AP142" s="6"/>
    </row>
    <row r="143" spans="1:42"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c r="AA143" s="6"/>
      <c r="AB143" s="6"/>
      <c r="AC143" s="6"/>
      <c r="AD143" s="6"/>
      <c r="AE143" s="6"/>
      <c r="AF143" s="6"/>
      <c r="AG143" s="6"/>
      <c r="AH143" s="6"/>
      <c r="AI143" s="6"/>
      <c r="AJ143" s="6"/>
      <c r="AK143" s="6"/>
      <c r="AL143" s="6"/>
      <c r="AM143" s="6"/>
      <c r="AN143" s="6"/>
      <c r="AO143" s="6"/>
      <c r="AP143" s="6"/>
    </row>
    <row r="144" spans="1:42"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c r="AA144" s="6"/>
      <c r="AB144" s="6"/>
      <c r="AC144" s="6"/>
      <c r="AD144" s="6"/>
      <c r="AE144" s="6"/>
      <c r="AF144" s="6"/>
      <c r="AG144" s="6"/>
      <c r="AH144" s="6"/>
      <c r="AI144" s="6"/>
      <c r="AJ144" s="6"/>
      <c r="AK144" s="6"/>
      <c r="AL144" s="6"/>
      <c r="AM144" s="6"/>
      <c r="AN144" s="6"/>
      <c r="AO144" s="6"/>
      <c r="AP144" s="6"/>
    </row>
    <row r="145" spans="1:42"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c r="AA145" s="6"/>
      <c r="AB145" s="6"/>
      <c r="AC145" s="6"/>
      <c r="AD145" s="6"/>
      <c r="AE145" s="6"/>
      <c r="AF145" s="6"/>
      <c r="AG145" s="6"/>
      <c r="AH145" s="6"/>
      <c r="AI145" s="6"/>
      <c r="AJ145" s="6"/>
      <c r="AK145" s="6"/>
      <c r="AL145" s="6"/>
      <c r="AM145" s="6"/>
      <c r="AN145" s="6"/>
      <c r="AO145" s="6"/>
      <c r="AP145" s="6"/>
    </row>
    <row r="146" spans="1:42"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c r="AA146" s="6"/>
      <c r="AB146" s="6"/>
      <c r="AC146" s="6"/>
      <c r="AD146" s="6"/>
      <c r="AE146" s="6"/>
      <c r="AF146" s="6"/>
      <c r="AG146" s="6"/>
      <c r="AH146" s="6"/>
      <c r="AI146" s="6"/>
      <c r="AJ146" s="6"/>
      <c r="AK146" s="6"/>
      <c r="AL146" s="6"/>
      <c r="AM146" s="6"/>
      <c r="AN146" s="6"/>
      <c r="AO146" s="6"/>
      <c r="AP146" s="6"/>
    </row>
    <row r="147" spans="1:42"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c r="AA147" s="6"/>
      <c r="AB147" s="6"/>
      <c r="AC147" s="6"/>
      <c r="AD147" s="6"/>
      <c r="AE147" s="6"/>
      <c r="AF147" s="6"/>
      <c r="AG147" s="6"/>
      <c r="AH147" s="6"/>
      <c r="AI147" s="6"/>
      <c r="AJ147" s="6"/>
      <c r="AK147" s="6"/>
      <c r="AL147" s="6"/>
      <c r="AM147" s="6"/>
      <c r="AN147" s="6"/>
      <c r="AO147" s="6"/>
      <c r="AP147" s="6"/>
    </row>
    <row r="148" spans="1:42"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c r="AA148" s="6"/>
      <c r="AB148" s="6"/>
      <c r="AC148" s="6"/>
      <c r="AD148" s="6"/>
      <c r="AE148" s="6"/>
      <c r="AF148" s="6"/>
      <c r="AG148" s="6"/>
      <c r="AH148" s="6"/>
      <c r="AI148" s="6"/>
      <c r="AJ148" s="6"/>
      <c r="AK148" s="6"/>
      <c r="AL148" s="6"/>
      <c r="AM148" s="6"/>
      <c r="AN148" s="6"/>
      <c r="AO148" s="6"/>
      <c r="AP148" s="6"/>
    </row>
    <row r="149" spans="1:42"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c r="AA149" s="6"/>
      <c r="AB149" s="6"/>
      <c r="AC149" s="6"/>
      <c r="AD149" s="6"/>
      <c r="AE149" s="6"/>
      <c r="AF149" s="6"/>
      <c r="AG149" s="6"/>
      <c r="AH149" s="6"/>
      <c r="AI149" s="6"/>
      <c r="AJ149" s="6"/>
      <c r="AK149" s="6"/>
      <c r="AL149" s="6"/>
      <c r="AM149" s="6"/>
      <c r="AN149" s="6"/>
      <c r="AO149" s="6"/>
      <c r="AP149" s="6"/>
    </row>
    <row r="150" spans="1:42"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c r="AO150" s="6"/>
      <c r="AP150" s="6"/>
    </row>
    <row r="151" spans="1:42"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6"/>
      <c r="AF151" s="6"/>
      <c r="AG151" s="6"/>
      <c r="AH151" s="6"/>
      <c r="AI151" s="6"/>
      <c r="AJ151" s="6"/>
      <c r="AK151" s="6"/>
      <c r="AL151" s="6"/>
      <c r="AM151" s="6"/>
      <c r="AN151" s="6"/>
      <c r="AO151" s="6"/>
      <c r="AP151" s="6"/>
    </row>
    <row r="152" spans="1:42"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c r="AA152" s="6"/>
      <c r="AB152" s="6"/>
      <c r="AC152" s="6"/>
      <c r="AD152" s="6"/>
      <c r="AE152" s="6"/>
      <c r="AF152" s="6"/>
      <c r="AG152" s="6"/>
      <c r="AH152" s="6"/>
      <c r="AI152" s="6"/>
      <c r="AJ152" s="6"/>
      <c r="AK152" s="6"/>
      <c r="AL152" s="6"/>
      <c r="AM152" s="6"/>
      <c r="AN152" s="6"/>
      <c r="AO152" s="6"/>
      <c r="AP152" s="6"/>
    </row>
    <row r="153" spans="1:42"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6"/>
      <c r="AF153" s="6"/>
      <c r="AG153" s="6"/>
      <c r="AH153" s="6"/>
      <c r="AI153" s="6"/>
      <c r="AJ153" s="6"/>
      <c r="AK153" s="6"/>
      <c r="AL153" s="6"/>
      <c r="AM153" s="6"/>
      <c r="AN153" s="6"/>
      <c r="AO153" s="6"/>
      <c r="AP153" s="6"/>
    </row>
    <row r="154" spans="1:42"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c r="AA154" s="6"/>
      <c r="AB154" s="6"/>
      <c r="AC154" s="6"/>
      <c r="AD154" s="6"/>
      <c r="AE154" s="6"/>
      <c r="AF154" s="6"/>
      <c r="AG154" s="6"/>
      <c r="AH154" s="6"/>
      <c r="AI154" s="6"/>
      <c r="AJ154" s="6"/>
      <c r="AK154" s="6"/>
      <c r="AL154" s="6"/>
      <c r="AM154" s="6"/>
      <c r="AN154" s="6"/>
      <c r="AO154" s="6"/>
      <c r="AP154" s="6"/>
    </row>
    <row r="155" spans="1:42"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c r="AA155" s="6"/>
      <c r="AB155" s="6"/>
      <c r="AC155" s="6"/>
      <c r="AD155" s="6"/>
      <c r="AE155" s="6"/>
      <c r="AF155" s="6"/>
      <c r="AG155" s="6"/>
      <c r="AH155" s="6"/>
      <c r="AI155" s="6"/>
      <c r="AJ155" s="6"/>
      <c r="AK155" s="6"/>
      <c r="AL155" s="6"/>
      <c r="AM155" s="6"/>
      <c r="AN155" s="6"/>
      <c r="AO155" s="6"/>
      <c r="AP155" s="6"/>
    </row>
  </sheetData>
  <mergeCells count="6">
    <mergeCell ref="C3:I3"/>
    <mergeCell ref="C5:I5"/>
    <mergeCell ref="C15:I15"/>
    <mergeCell ref="C7:E7"/>
    <mergeCell ref="C9:E9"/>
    <mergeCell ref="C11:E11"/>
  </mergeCells>
  <conditionalFormatting sqref="I9">
    <cfRule type="cellIs" dxfId="26" priority="3" operator="equal">
      <formula>"Introduceți date intrare"</formula>
    </cfRule>
  </conditionalFormatting>
  <conditionalFormatting sqref="I19">
    <cfRule type="cellIs" dxfId="25" priority="2" operator="equal">
      <formula>"Introduceți date intrare"</formula>
    </cfRule>
  </conditionalFormatting>
  <conditionalFormatting sqref="I21">
    <cfRule type="cellIs" dxfId="24" priority="1" operator="equal">
      <formula>"Introduceți date intrare"</formula>
    </cfRule>
  </conditionalFormatting>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CF4A8E-A7A0-4B91-B261-65C48D63E7BF}">
  <dimension ref="A1:AP171"/>
  <sheetViews>
    <sheetView workbookViewId="0">
      <selection activeCell="K4" sqref="K4"/>
    </sheetView>
  </sheetViews>
  <sheetFormatPr defaultRowHeight="15" x14ac:dyDescent="0.25"/>
  <cols>
    <col min="2" max="2" width="5.42578125" customWidth="1"/>
    <col min="3" max="3" width="10" customWidth="1"/>
    <col min="4" max="4" width="2.7109375" customWidth="1"/>
    <col min="5" max="5" width="65.7109375" customWidth="1"/>
    <col min="6" max="6" width="2.7109375" customWidth="1"/>
    <col min="7" max="7" width="11" customWidth="1"/>
    <col min="8" max="8" width="2.7109375" customWidth="1"/>
    <col min="9" max="9" width="11" customWidth="1"/>
    <col min="10" max="10" width="2.7109375" customWidth="1"/>
    <col min="11" max="11" width="16.42578125" customWidth="1"/>
    <col min="12" max="12" width="11.28515625" hidden="1" customWidth="1"/>
    <col min="13" max="13" width="10.140625" customWidth="1"/>
    <col min="14" max="14" width="2.7109375" customWidth="1"/>
    <col min="15" max="15" width="13.42578125" customWidth="1"/>
    <col min="16" max="16" width="2.7109375" customWidth="1"/>
  </cols>
  <sheetData>
    <row r="1" spans="1:42" x14ac:dyDescent="0.25">
      <c r="A1" s="6"/>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row>
    <row r="2" spans="1:42" ht="15.75" thickBot="1" x14ac:dyDescent="0.3">
      <c r="A2" s="6"/>
      <c r="B2" s="1"/>
      <c r="C2" s="1"/>
      <c r="D2" s="1"/>
      <c r="E2" s="1"/>
      <c r="F2" s="1"/>
      <c r="G2" s="1"/>
      <c r="H2" s="1"/>
      <c r="I2" s="1"/>
      <c r="J2" s="1"/>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row>
    <row r="3" spans="1:42" ht="36.75" customHeight="1" thickBot="1" x14ac:dyDescent="0.35">
      <c r="A3" s="6"/>
      <c r="B3" s="1"/>
      <c r="C3" s="88" t="s">
        <v>76</v>
      </c>
      <c r="D3" s="83"/>
      <c r="E3" s="83"/>
      <c r="F3" s="83"/>
      <c r="G3" s="83"/>
      <c r="H3" s="83"/>
      <c r="I3" s="84"/>
      <c r="J3" s="1"/>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row>
    <row r="4" spans="1:42" ht="24.75" customHeight="1" thickBot="1" x14ac:dyDescent="0.3">
      <c r="A4" s="6"/>
      <c r="B4" s="1"/>
      <c r="C4" s="1"/>
      <c r="D4" s="1"/>
      <c r="E4" s="1"/>
      <c r="F4" s="1"/>
      <c r="G4" s="1"/>
      <c r="H4" s="1"/>
      <c r="I4" s="1"/>
      <c r="J4" s="1"/>
      <c r="K4" s="6"/>
      <c r="L4" s="6">
        <v>1</v>
      </c>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row>
    <row r="5" spans="1:42" ht="21.75" customHeight="1" thickBot="1" x14ac:dyDescent="0.3">
      <c r="A5" s="6"/>
      <c r="B5" s="1"/>
      <c r="C5" s="89" t="s">
        <v>77</v>
      </c>
      <c r="D5" s="90"/>
      <c r="E5" s="90"/>
      <c r="F5" s="90"/>
      <c r="G5" s="90"/>
      <c r="H5" s="90"/>
      <c r="I5" s="91"/>
      <c r="J5" s="1"/>
      <c r="K5" s="6"/>
      <c r="L5" s="6">
        <v>2</v>
      </c>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row>
    <row r="6" spans="1:42" ht="12" customHeight="1" thickBot="1" x14ac:dyDescent="0.3">
      <c r="A6" s="6"/>
      <c r="B6" s="1"/>
      <c r="C6" s="1"/>
      <c r="D6" s="1"/>
      <c r="E6" s="1"/>
      <c r="F6" s="1"/>
      <c r="G6" s="1"/>
      <c r="H6" s="1"/>
      <c r="I6" s="1"/>
      <c r="J6" s="1"/>
      <c r="K6" s="6"/>
      <c r="L6" s="6">
        <v>3</v>
      </c>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row>
    <row r="7" spans="1:42" ht="17.25" customHeight="1" thickBot="1" x14ac:dyDescent="0.3">
      <c r="A7" s="6"/>
      <c r="B7" s="1"/>
      <c r="C7" s="93" t="s">
        <v>39</v>
      </c>
      <c r="D7" s="94"/>
      <c r="E7" s="95"/>
      <c r="F7" s="1"/>
      <c r="G7" s="2" t="s">
        <v>1</v>
      </c>
      <c r="H7" s="1"/>
      <c r="I7" s="2" t="s">
        <v>2</v>
      </c>
      <c r="J7" s="1"/>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row>
    <row r="8" spans="1:42" ht="12" customHeight="1" x14ac:dyDescent="0.25">
      <c r="A8" s="6"/>
      <c r="B8" s="1"/>
      <c r="C8" s="1"/>
      <c r="D8" s="1"/>
      <c r="E8" s="1"/>
      <c r="F8" s="1"/>
      <c r="G8" s="1"/>
      <c r="H8" s="1"/>
      <c r="I8" s="1"/>
      <c r="J8" s="1"/>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row>
    <row r="9" spans="1:42" ht="23.25" customHeight="1" x14ac:dyDescent="0.25">
      <c r="A9" s="6"/>
      <c r="B9" s="1"/>
      <c r="C9" s="96" t="s">
        <v>78</v>
      </c>
      <c r="D9" s="96"/>
      <c r="E9" s="96"/>
      <c r="F9" s="3"/>
      <c r="G9" s="5" t="s">
        <v>3</v>
      </c>
      <c r="H9" s="1"/>
      <c r="I9" s="24">
        <v>0.15</v>
      </c>
      <c r="J9" s="1"/>
      <c r="K9" s="29"/>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row>
    <row r="10" spans="1:42" ht="12" customHeight="1" x14ac:dyDescent="0.25">
      <c r="A10" s="6"/>
      <c r="B10" s="1"/>
      <c r="C10" s="1"/>
      <c r="D10" s="1"/>
      <c r="E10" s="1"/>
      <c r="F10" s="1"/>
      <c r="G10" s="1"/>
      <c r="H10" s="1"/>
      <c r="I10" s="1"/>
      <c r="J10" s="1"/>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row>
    <row r="11" spans="1:42" ht="87" customHeight="1" x14ac:dyDescent="0.25">
      <c r="A11" s="6"/>
      <c r="B11" s="1"/>
      <c r="C11" s="96" t="s">
        <v>79</v>
      </c>
      <c r="D11" s="96"/>
      <c r="E11" s="96"/>
      <c r="F11" s="96"/>
      <c r="G11" s="96"/>
      <c r="H11" s="3"/>
      <c r="I11" s="20"/>
      <c r="J11" s="1"/>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row>
    <row r="12" spans="1:42" ht="11.25" customHeight="1" x14ac:dyDescent="0.25">
      <c r="A12" s="6"/>
      <c r="B12" s="1"/>
      <c r="C12" s="1"/>
      <c r="D12" s="1"/>
      <c r="E12" s="1"/>
      <c r="F12" s="1"/>
      <c r="G12" s="1"/>
      <c r="H12" s="1"/>
      <c r="I12" s="1"/>
      <c r="J12" s="1"/>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row>
    <row r="13" spans="1:42" ht="33.75" customHeight="1" x14ac:dyDescent="0.25">
      <c r="A13" s="6"/>
      <c r="B13" s="1"/>
      <c r="C13" s="96" t="str">
        <f>IF(I11=1,"Ați selectat varianta 1
Introduceți masa biodeșeurilor reciclate la sursă per gospodărie din eșantion","Nu ați selectat varianta 1, vă rugăm NU introduceți masa biodeșeurilor reciclate la sursă per gospodărie din eșantion")</f>
        <v>Nu ați selectat varianta 1, vă rugăm NU introduceți masa biodeșeurilor reciclate la sursă per gospodărie din eșantion</v>
      </c>
      <c r="D13" s="96"/>
      <c r="E13" s="96"/>
      <c r="F13" s="3"/>
      <c r="G13" s="5" t="str">
        <f>IF(I11=1,"kg/gosp/an","  ")</f>
        <v xml:space="preserve">  </v>
      </c>
      <c r="H13" s="1"/>
      <c r="I13" s="10">
        <v>69</v>
      </c>
      <c r="J13" s="1"/>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row>
    <row r="14" spans="1:42" ht="12" customHeight="1" x14ac:dyDescent="0.25">
      <c r="A14" s="6"/>
      <c r="B14" s="1"/>
      <c r="C14" s="1"/>
      <c r="D14" s="1"/>
      <c r="E14" s="1"/>
      <c r="F14" s="1"/>
      <c r="G14" s="1"/>
      <c r="H14" s="1"/>
      <c r="I14" s="16"/>
      <c r="J14" s="1"/>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row>
    <row r="15" spans="1:42" ht="34.5" customHeight="1" x14ac:dyDescent="0.25">
      <c r="A15" s="6"/>
      <c r="B15" s="1"/>
      <c r="C15" s="97" t="str">
        <f>IF(I11=1,IF(I13/'Date intrare'!G35/365&gt;'Date intrare'!G43,"!! Verificați masa biodeșeurilor reciclate la sursă per gospodărie din eșantion, valoarea aferentă a masei reciclate la sursă pe kg/zi/loc este mai mare decat cea din PJGD","Masa biodeșeurilor reciclate la sursă per gospodărie din eșantion corespunde cerinței de a fi mai mică ca masa biodeșeurilor generate din PJGD")," ")</f>
        <v xml:space="preserve"> </v>
      </c>
      <c r="D15" s="97"/>
      <c r="E15" s="97"/>
      <c r="F15" s="97"/>
      <c r="G15" s="97"/>
      <c r="H15" s="97"/>
      <c r="I15" s="97"/>
      <c r="J15" s="1"/>
      <c r="K15" s="19"/>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row>
    <row r="16" spans="1:42" ht="12" customHeight="1" x14ac:dyDescent="0.25">
      <c r="A16" s="6"/>
      <c r="B16" s="1"/>
      <c r="C16" s="1"/>
      <c r="D16" s="1"/>
      <c r="E16" s="1"/>
      <c r="F16" s="1"/>
      <c r="G16" s="1"/>
      <c r="H16" s="1"/>
      <c r="I16" s="1"/>
      <c r="J16" s="1"/>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row>
    <row r="17" spans="1:42" ht="36.75" customHeight="1" x14ac:dyDescent="0.25">
      <c r="A17" s="6"/>
      <c r="B17" s="1"/>
      <c r="C17" s="96" t="str">
        <f>IF(I11=2,"Ați selectat varianta 2
Introduceți cantitatea de compost obținută per gospodărie din eșantion","Nu ați selectat varianta 2, vă rugăm NU introduceți cantitatea de compost per gospodărie din eșantion")</f>
        <v>Nu ați selectat varianta 2, vă rugăm NU introduceți cantitatea de compost per gospodărie din eșantion</v>
      </c>
      <c r="D17" s="96"/>
      <c r="E17" s="96"/>
      <c r="F17" s="3"/>
      <c r="G17" s="5" t="str">
        <f>IF(I11=2,"kg/gosp/an","  ")</f>
        <v xml:space="preserve">  </v>
      </c>
      <c r="H17" s="1"/>
      <c r="I17" s="10">
        <v>207</v>
      </c>
      <c r="J17" s="1"/>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row>
    <row r="18" spans="1:42" ht="12" customHeight="1" x14ac:dyDescent="0.25">
      <c r="A18" s="6"/>
      <c r="B18" s="1"/>
      <c r="C18" s="1"/>
      <c r="D18" s="1"/>
      <c r="E18" s="1"/>
      <c r="F18" s="1"/>
      <c r="G18" s="1"/>
      <c r="H18" s="1"/>
      <c r="I18" s="16"/>
      <c r="J18" s="1"/>
      <c r="K18" s="17"/>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row>
    <row r="19" spans="1:42" ht="34.5" customHeight="1" x14ac:dyDescent="0.25">
      <c r="A19" s="6"/>
      <c r="B19" s="1"/>
      <c r="C19" s="97" t="str">
        <f>IF(I11=2,IF((I17/3)/'Date intrare'!G35/365&gt;'Date intrare'!G43,"!! Verificați cantitatea de compost introdusă per gospodărie din eșantion, valoarea aferentă a masei reciclate la sursă pe kg/zi/loc este mai mare decat cea din PJGD","Masa biodeșeurilor reciclate la sursă per gospodărie din eșantion corespunde cerinței de a fi mai mică ca masa biodeșeurilor generate din PJGD")," ")</f>
        <v xml:space="preserve"> </v>
      </c>
      <c r="D19" s="97"/>
      <c r="E19" s="97"/>
      <c r="F19" s="97"/>
      <c r="G19" s="97"/>
      <c r="H19" s="97"/>
      <c r="I19" s="97"/>
      <c r="J19" s="1"/>
      <c r="K19" s="18"/>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row>
    <row r="20" spans="1:42" ht="12" customHeight="1" x14ac:dyDescent="0.25">
      <c r="A20" s="6"/>
      <c r="B20" s="1"/>
      <c r="C20" s="1"/>
      <c r="D20" s="1"/>
      <c r="E20" s="1"/>
      <c r="F20" s="1"/>
      <c r="G20" s="1"/>
      <c r="H20" s="1"/>
      <c r="I20" s="1"/>
      <c r="J20" s="1"/>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row>
    <row r="21" spans="1:42" ht="47.25" customHeight="1" x14ac:dyDescent="0.25">
      <c r="A21" s="6"/>
      <c r="B21" s="1"/>
      <c r="C21" s="98" t="str">
        <f>IF(I11=3,"Ați selectat varianta 3
Introduceți procentul biodeșeurilor compostate din biodeșeurile generate în două cicluri (2 cicluri a cca. 12-14 saptamani per ciclu) din eșantion","Nu ați selectat varianta 3, vă rugăm NU introduceți procentul biodeșeurilor compostate din biodeșeurile generate per gospodărie din eșantion")</f>
        <v>Nu ați selectat varianta 3, vă rugăm NU introduceți procentul biodeșeurilor compostate din biodeșeurile generate per gospodărie din eșantion</v>
      </c>
      <c r="D21" s="98"/>
      <c r="E21" s="98"/>
      <c r="F21" s="3"/>
      <c r="G21" s="5" t="str">
        <f>IF(I11=3,"%","  ")</f>
        <v xml:space="preserve">  </v>
      </c>
      <c r="H21" s="1"/>
      <c r="I21" s="23">
        <v>0.46</v>
      </c>
      <c r="J21" s="1"/>
      <c r="K21" s="29"/>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row>
    <row r="22" spans="1:42" ht="24.75" customHeight="1" x14ac:dyDescent="0.25">
      <c r="A22" s="6"/>
      <c r="B22" s="1"/>
      <c r="C22" s="1"/>
      <c r="D22" s="1"/>
      <c r="E22" s="1"/>
      <c r="F22" s="1"/>
      <c r="G22" s="1"/>
      <c r="H22" s="1"/>
      <c r="I22" s="16"/>
      <c r="J22" s="1"/>
      <c r="K22" s="17"/>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row>
    <row r="23" spans="1:42" ht="36" customHeight="1" x14ac:dyDescent="0.25">
      <c r="A23" s="6"/>
      <c r="B23" s="1"/>
      <c r="C23" s="96" t="s">
        <v>81</v>
      </c>
      <c r="D23" s="96"/>
      <c r="E23" s="96"/>
      <c r="F23" s="3"/>
      <c r="G23" s="11" t="s">
        <v>20</v>
      </c>
      <c r="H23" s="3"/>
      <c r="I23" s="35" t="str">
        <f>IF(I11=0,"Selectați opțiunea",(I33*I31)/1000)</f>
        <v>Selectați opțiunea</v>
      </c>
      <c r="J23" s="1"/>
      <c r="K23" s="18"/>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row>
    <row r="24" spans="1:42" ht="12" customHeight="1" x14ac:dyDescent="0.25">
      <c r="A24" s="6"/>
      <c r="B24" s="1"/>
      <c r="C24" s="1"/>
      <c r="D24" s="1"/>
      <c r="E24" s="1"/>
      <c r="F24" s="1"/>
      <c r="G24" s="1"/>
      <c r="H24" s="1"/>
      <c r="I24" s="1"/>
      <c r="J24" s="1"/>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row>
    <row r="25" spans="1:42" x14ac:dyDescent="0.25">
      <c r="A25" s="6"/>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row>
    <row r="26" spans="1:42" ht="15" customHeight="1" x14ac:dyDescent="0.25">
      <c r="A26" s="6"/>
      <c r="B26" s="1"/>
      <c r="C26" s="1"/>
      <c r="D26" s="1"/>
      <c r="E26" s="1"/>
      <c r="F26" s="1"/>
      <c r="G26" s="1"/>
      <c r="H26" s="1"/>
      <c r="I26" s="1"/>
      <c r="J26" s="3"/>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row>
    <row r="27" spans="1:42" ht="25.5" customHeight="1" x14ac:dyDescent="0.25">
      <c r="A27" s="6"/>
      <c r="B27" s="1"/>
      <c r="C27" s="92" t="s">
        <v>80</v>
      </c>
      <c r="D27" s="92"/>
      <c r="E27" s="92"/>
      <c r="F27" s="92"/>
      <c r="G27" s="92"/>
      <c r="H27" s="92"/>
      <c r="I27" s="92"/>
      <c r="J27" s="3"/>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row>
    <row r="28" spans="1:42" ht="15" customHeight="1" thickBot="1" x14ac:dyDescent="0.3">
      <c r="A28" s="6"/>
      <c r="B28" s="1"/>
      <c r="C28" s="1"/>
      <c r="D28" s="1"/>
      <c r="E28" s="1"/>
      <c r="F28" s="1"/>
      <c r="G28" s="1"/>
      <c r="H28" s="1"/>
      <c r="I28" s="1"/>
      <c r="J28" s="1"/>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row>
    <row r="29" spans="1:42" ht="16.5" thickBot="1" x14ac:dyDescent="0.3">
      <c r="A29" s="6"/>
      <c r="B29" s="1"/>
      <c r="C29" s="2" t="s">
        <v>4</v>
      </c>
      <c r="D29" s="1"/>
      <c r="E29" s="2" t="s">
        <v>27</v>
      </c>
      <c r="F29" s="1"/>
      <c r="G29" s="2" t="s">
        <v>1</v>
      </c>
      <c r="H29" s="1"/>
      <c r="I29" s="2" t="s">
        <v>2</v>
      </c>
      <c r="J29" s="1"/>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row>
    <row r="30" spans="1:42" x14ac:dyDescent="0.25">
      <c r="A30" s="6"/>
      <c r="B30" s="1"/>
      <c r="C30" s="1"/>
      <c r="D30" s="1"/>
      <c r="E30" s="1"/>
      <c r="F30" s="1"/>
      <c r="G30" s="1"/>
      <c r="H30" s="1"/>
      <c r="I30" s="1"/>
      <c r="J30" s="1"/>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row>
    <row r="31" spans="1:42" ht="35.25" customHeight="1" x14ac:dyDescent="0.25">
      <c r="A31" s="6"/>
      <c r="B31" s="1"/>
      <c r="C31" s="12" t="s">
        <v>28</v>
      </c>
      <c r="D31" s="1"/>
      <c r="E31" s="4" t="s">
        <v>83</v>
      </c>
      <c r="F31" s="3"/>
      <c r="G31" s="5" t="s">
        <v>15</v>
      </c>
      <c r="H31" s="3"/>
      <c r="I31" s="14">
        <f>I9*'Date intrare'!G33</f>
        <v>7999.0499999999993</v>
      </c>
      <c r="J31" s="3"/>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row>
    <row r="32" spans="1:42" ht="12" customHeight="1" x14ac:dyDescent="0.25">
      <c r="A32" s="6"/>
      <c r="B32" s="1"/>
      <c r="C32" s="13"/>
      <c r="D32" s="1"/>
      <c r="E32" s="1"/>
      <c r="F32" s="1"/>
      <c r="G32" s="1"/>
      <c r="H32" s="1"/>
      <c r="I32" s="1"/>
      <c r="J32" s="1"/>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row>
    <row r="33" spans="1:42" ht="66" customHeight="1" x14ac:dyDescent="0.25">
      <c r="A33" s="6"/>
      <c r="B33" s="1"/>
      <c r="C33" s="12" t="s">
        <v>34</v>
      </c>
      <c r="D33" s="1"/>
      <c r="E33" s="4" t="s">
        <v>84</v>
      </c>
      <c r="F33" s="3"/>
      <c r="G33" s="5" t="s">
        <v>13</v>
      </c>
      <c r="H33" s="3"/>
      <c r="I33" s="26" t="str">
        <f>IF(I11=0,"Selectați opțiunea",IF(I11=1,I13,IF(I11=2,I17/3,IF('Metoda directa Rural'!I11=3,'Date intrare'!G35*'Date intrare'!G43*365*I21))))</f>
        <v>Selectați opțiunea</v>
      </c>
      <c r="J33" s="3"/>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row>
    <row r="34" spans="1:42" ht="12" customHeight="1" x14ac:dyDescent="0.25">
      <c r="A34" s="6"/>
      <c r="B34" s="1"/>
      <c r="C34" s="1"/>
      <c r="D34" s="1"/>
      <c r="E34" s="1"/>
      <c r="F34" s="1"/>
      <c r="G34" s="1"/>
      <c r="H34" s="1"/>
      <c r="I34" s="13"/>
      <c r="J34" s="1"/>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row>
    <row r="35" spans="1:42" ht="31.5" x14ac:dyDescent="0.25">
      <c r="A35" s="6"/>
      <c r="B35" s="1"/>
      <c r="C35" s="12" t="s">
        <v>36</v>
      </c>
      <c r="D35" s="1"/>
      <c r="E35" s="38" t="s">
        <v>85</v>
      </c>
      <c r="F35" s="1"/>
      <c r="G35" s="5" t="s">
        <v>18</v>
      </c>
      <c r="H35" s="1"/>
      <c r="I35" s="39" t="str">
        <f>IF(I11=0,"Selectați opțiunea",(I33*'Date intrare'!G33)/1000)</f>
        <v>Selectați opțiunea</v>
      </c>
      <c r="J35" s="1"/>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row>
    <row r="36" spans="1:42" x14ac:dyDescent="0.25">
      <c r="A36" s="6"/>
      <c r="B36" s="1"/>
      <c r="C36" s="1"/>
      <c r="D36" s="1"/>
      <c r="E36" s="1"/>
      <c r="F36" s="1"/>
      <c r="G36" s="1"/>
      <c r="H36" s="1"/>
      <c r="I36" s="1"/>
      <c r="J36" s="1"/>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row>
    <row r="37" spans="1:42" x14ac:dyDescent="0.25">
      <c r="A37" s="6"/>
      <c r="B37" s="6"/>
      <c r="C37" s="6"/>
      <c r="D37" s="6"/>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row>
    <row r="38" spans="1:42" x14ac:dyDescent="0.25">
      <c r="A38" s="6"/>
      <c r="B38" s="6"/>
      <c r="C38" s="6"/>
      <c r="D38" s="6"/>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row>
    <row r="39" spans="1:42" x14ac:dyDescent="0.25">
      <c r="A39" s="6"/>
      <c r="B39" s="6"/>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row>
    <row r="40" spans="1:42" x14ac:dyDescent="0.25">
      <c r="A40" s="6"/>
      <c r="B40" s="6"/>
      <c r="C40" s="6"/>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row>
    <row r="41" spans="1:42" x14ac:dyDescent="0.25">
      <c r="A41" s="6"/>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row>
    <row r="42" spans="1:42" x14ac:dyDescent="0.25">
      <c r="A42" s="6"/>
      <c r="B42" s="6"/>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row>
    <row r="43" spans="1:42" x14ac:dyDescent="0.25">
      <c r="A43" s="6"/>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row>
    <row r="44" spans="1:42" x14ac:dyDescent="0.25">
      <c r="A44" s="6"/>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row>
    <row r="45" spans="1:42" x14ac:dyDescent="0.25">
      <c r="A45" s="6"/>
      <c r="B45" s="6"/>
      <c r="C45" s="6"/>
      <c r="D45" s="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row>
    <row r="46" spans="1:42" x14ac:dyDescent="0.25">
      <c r="A46" s="6"/>
      <c r="B46" s="6"/>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row>
    <row r="47" spans="1:42" x14ac:dyDescent="0.25">
      <c r="A47" s="6"/>
      <c r="B47" s="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row>
    <row r="48" spans="1:42" x14ac:dyDescent="0.25">
      <c r="A48" s="6"/>
      <c r="B48" s="6"/>
      <c r="C48" s="6"/>
      <c r="D48" s="6"/>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row>
    <row r="49" spans="1:42" x14ac:dyDescent="0.25">
      <c r="A49" s="6"/>
      <c r="B49" s="6"/>
      <c r="C49" s="6"/>
      <c r="D49" s="6"/>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row>
    <row r="50" spans="1:42" x14ac:dyDescent="0.25">
      <c r="A50" s="6"/>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row>
    <row r="51" spans="1:42" x14ac:dyDescent="0.25">
      <c r="A51" s="6"/>
      <c r="B51" s="6"/>
      <c r="C51" s="6"/>
      <c r="D51" s="6"/>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row>
    <row r="52" spans="1:42" x14ac:dyDescent="0.25">
      <c r="A52" s="6"/>
      <c r="B52" s="6"/>
      <c r="C52" s="6"/>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row>
    <row r="53" spans="1:42" x14ac:dyDescent="0.25">
      <c r="A53" s="6"/>
      <c r="B53" s="6"/>
      <c r="C53" s="6"/>
      <c r="D53" s="6"/>
      <c r="E53" s="6"/>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row>
    <row r="54" spans="1:42" x14ac:dyDescent="0.25">
      <c r="A54" s="6"/>
      <c r="B54" s="6"/>
      <c r="C54" s="6"/>
      <c r="D54" s="6"/>
      <c r="E54" s="6"/>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row>
    <row r="55" spans="1:42" x14ac:dyDescent="0.25">
      <c r="A55" s="6"/>
      <c r="B55" s="6"/>
      <c r="C55" s="6"/>
      <c r="D55" s="6"/>
      <c r="E55" s="6"/>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row>
    <row r="56" spans="1:42" x14ac:dyDescent="0.25">
      <c r="A56" s="6"/>
      <c r="B56" s="6"/>
      <c r="C56" s="6"/>
      <c r="D56" s="6"/>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row>
    <row r="57" spans="1:42" x14ac:dyDescent="0.25">
      <c r="A57" s="6"/>
      <c r="B57" s="6"/>
      <c r="C57" s="6"/>
      <c r="D57" s="6"/>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row>
    <row r="58" spans="1:42" x14ac:dyDescent="0.25">
      <c r="A58" s="6"/>
      <c r="B58" s="6"/>
      <c r="C58" s="6"/>
      <c r="D58" s="6"/>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row>
    <row r="59" spans="1:42" x14ac:dyDescent="0.25">
      <c r="A59" s="6"/>
      <c r="B59" s="6"/>
      <c r="C59" s="6"/>
      <c r="D59" s="6"/>
      <c r="E59" s="6"/>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row>
    <row r="60" spans="1:42" x14ac:dyDescent="0.25">
      <c r="A60" s="6"/>
      <c r="B60" s="6"/>
      <c r="C60" s="6"/>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row>
    <row r="61" spans="1:42" x14ac:dyDescent="0.25">
      <c r="A61" s="6"/>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row>
    <row r="62" spans="1:42" x14ac:dyDescent="0.25">
      <c r="A62" s="6"/>
      <c r="B62" s="6"/>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row>
    <row r="63" spans="1:42" x14ac:dyDescent="0.25">
      <c r="A63" s="6"/>
      <c r="B63" s="6"/>
      <c r="C63" s="6"/>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row>
    <row r="64" spans="1:42" x14ac:dyDescent="0.25">
      <c r="A64" s="6"/>
      <c r="B64" s="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row>
    <row r="65" spans="1:42" x14ac:dyDescent="0.25">
      <c r="A65" s="6"/>
      <c r="B65" s="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row>
    <row r="66" spans="1:42" x14ac:dyDescent="0.25">
      <c r="A66" s="6"/>
      <c r="B66" s="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row>
    <row r="67" spans="1:42" x14ac:dyDescent="0.25">
      <c r="A67" s="6"/>
      <c r="B67" s="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row>
    <row r="68" spans="1:42" x14ac:dyDescent="0.25">
      <c r="A68" s="6"/>
      <c r="B68" s="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row>
    <row r="69" spans="1:42" x14ac:dyDescent="0.25">
      <c r="A69" s="6"/>
      <c r="B69" s="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c r="AO69" s="6"/>
      <c r="AP69" s="6"/>
    </row>
    <row r="70" spans="1:42" x14ac:dyDescent="0.25">
      <c r="A70" s="6"/>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row>
    <row r="71" spans="1:42" x14ac:dyDescent="0.25">
      <c r="A71" s="6"/>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row>
    <row r="72" spans="1:42" x14ac:dyDescent="0.25">
      <c r="A72" s="6"/>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row>
    <row r="73" spans="1:42" x14ac:dyDescent="0.25">
      <c r="A73" s="6"/>
      <c r="B73" s="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c r="AL73" s="6"/>
      <c r="AM73" s="6"/>
      <c r="AN73" s="6"/>
      <c r="AO73" s="6"/>
      <c r="AP73" s="6"/>
    </row>
    <row r="74" spans="1:42" x14ac:dyDescent="0.25">
      <c r="A74" s="6"/>
      <c r="B74" s="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row>
    <row r="75" spans="1:42" x14ac:dyDescent="0.25">
      <c r="A75" s="6"/>
      <c r="B75" s="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c r="AL75" s="6"/>
      <c r="AM75" s="6"/>
      <c r="AN75" s="6"/>
      <c r="AO75" s="6"/>
      <c r="AP75" s="6"/>
    </row>
    <row r="76" spans="1:42" x14ac:dyDescent="0.25">
      <c r="A76" s="6"/>
      <c r="B76" s="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row>
    <row r="77" spans="1:42" x14ac:dyDescent="0.25">
      <c r="A77" s="6"/>
      <c r="B77" s="6"/>
      <c r="C77" s="6"/>
      <c r="D77" s="6"/>
      <c r="E77" s="6"/>
      <c r="F77" s="6"/>
      <c r="G77" s="6"/>
      <c r="H77" s="6"/>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c r="AJ77" s="6"/>
      <c r="AK77" s="6"/>
      <c r="AL77" s="6"/>
      <c r="AM77" s="6"/>
      <c r="AN77" s="6"/>
      <c r="AO77" s="6"/>
      <c r="AP77" s="6"/>
    </row>
    <row r="78" spans="1:42" x14ac:dyDescent="0.25">
      <c r="A78" s="6"/>
      <c r="B78" s="6"/>
      <c r="C78" s="6"/>
      <c r="D78" s="6"/>
      <c r="E78" s="6"/>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c r="AL78" s="6"/>
      <c r="AM78" s="6"/>
      <c r="AN78" s="6"/>
      <c r="AO78" s="6"/>
      <c r="AP78" s="6"/>
    </row>
    <row r="79" spans="1:42" x14ac:dyDescent="0.25">
      <c r="A79" s="6"/>
      <c r="B79" s="6"/>
      <c r="C79" s="6"/>
      <c r="D79" s="6"/>
      <c r="E79" s="6"/>
      <c r="F79" s="6"/>
      <c r="G79" s="6"/>
      <c r="H79" s="6"/>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c r="AJ79" s="6"/>
      <c r="AK79" s="6"/>
      <c r="AL79" s="6"/>
      <c r="AM79" s="6"/>
      <c r="AN79" s="6"/>
      <c r="AO79" s="6"/>
      <c r="AP79" s="6"/>
    </row>
    <row r="80" spans="1:42" x14ac:dyDescent="0.25">
      <c r="A80" s="6"/>
      <c r="B80" s="6"/>
      <c r="C80" s="6"/>
      <c r="D80" s="6"/>
      <c r="E80" s="6"/>
      <c r="F80" s="6"/>
      <c r="G80" s="6"/>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c r="AJ80" s="6"/>
      <c r="AK80" s="6"/>
      <c r="AL80" s="6"/>
      <c r="AM80" s="6"/>
      <c r="AN80" s="6"/>
      <c r="AO80" s="6"/>
      <c r="AP80" s="6"/>
    </row>
    <row r="81" spans="1:42" x14ac:dyDescent="0.25">
      <c r="A81" s="6"/>
      <c r="B81" s="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row>
    <row r="82" spans="1:42" x14ac:dyDescent="0.25">
      <c r="A82" s="6"/>
      <c r="B82" s="6"/>
      <c r="C82" s="6"/>
      <c r="D82" s="6"/>
      <c r="E82" s="6"/>
      <c r="F82" s="6"/>
      <c r="G82" s="6"/>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c r="AJ82" s="6"/>
      <c r="AK82" s="6"/>
      <c r="AL82" s="6"/>
      <c r="AM82" s="6"/>
      <c r="AN82" s="6"/>
      <c r="AO82" s="6"/>
      <c r="AP82" s="6"/>
    </row>
    <row r="83" spans="1:42" x14ac:dyDescent="0.25">
      <c r="A83" s="6"/>
      <c r="B83" s="6"/>
      <c r="C83" s="6"/>
      <c r="D83" s="6"/>
      <c r="E83" s="6"/>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c r="AL83" s="6"/>
      <c r="AM83" s="6"/>
      <c r="AN83" s="6"/>
      <c r="AO83" s="6"/>
      <c r="AP83" s="6"/>
    </row>
    <row r="84" spans="1:42" x14ac:dyDescent="0.25">
      <c r="A84" s="6"/>
      <c r="B84" s="6"/>
      <c r="C84" s="6"/>
      <c r="D84" s="6"/>
      <c r="E84" s="6"/>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c r="AL84" s="6"/>
      <c r="AM84" s="6"/>
      <c r="AN84" s="6"/>
      <c r="AO84" s="6"/>
      <c r="AP84" s="6"/>
    </row>
    <row r="85" spans="1:42" x14ac:dyDescent="0.25">
      <c r="A85" s="6"/>
      <c r="B85" s="6"/>
      <c r="C85" s="6"/>
      <c r="D85" s="6"/>
      <c r="E85" s="6"/>
      <c r="F85" s="6"/>
      <c r="G85" s="6"/>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c r="AJ85" s="6"/>
      <c r="AK85" s="6"/>
      <c r="AL85" s="6"/>
      <c r="AM85" s="6"/>
      <c r="AN85" s="6"/>
      <c r="AO85" s="6"/>
      <c r="AP85" s="6"/>
    </row>
    <row r="86" spans="1:42" x14ac:dyDescent="0.25">
      <c r="A86" s="6"/>
      <c r="B86" s="6"/>
      <c r="C86" s="6"/>
      <c r="D86" s="6"/>
      <c r="E86" s="6"/>
      <c r="F86" s="6"/>
      <c r="G86" s="6"/>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c r="AL86" s="6"/>
      <c r="AM86" s="6"/>
      <c r="AN86" s="6"/>
      <c r="AO86" s="6"/>
      <c r="AP86" s="6"/>
    </row>
    <row r="87" spans="1:42" x14ac:dyDescent="0.25">
      <c r="A87" s="6"/>
      <c r="B87" s="6"/>
      <c r="C87" s="6"/>
      <c r="D87" s="6"/>
      <c r="E87" s="6"/>
      <c r="F87" s="6"/>
      <c r="G87" s="6"/>
      <c r="H87" s="6"/>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c r="AJ87" s="6"/>
      <c r="AK87" s="6"/>
      <c r="AL87" s="6"/>
      <c r="AM87" s="6"/>
      <c r="AN87" s="6"/>
      <c r="AO87" s="6"/>
      <c r="AP87" s="6"/>
    </row>
    <row r="88" spans="1:42" x14ac:dyDescent="0.25">
      <c r="A88" s="6"/>
      <c r="B88" s="6"/>
      <c r="C88" s="6"/>
      <c r="D88" s="6"/>
      <c r="E88" s="6"/>
      <c r="F88" s="6"/>
      <c r="G88" s="6"/>
      <c r="H88" s="6"/>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c r="AJ88" s="6"/>
      <c r="AK88" s="6"/>
      <c r="AL88" s="6"/>
      <c r="AM88" s="6"/>
      <c r="AN88" s="6"/>
      <c r="AO88" s="6"/>
      <c r="AP88" s="6"/>
    </row>
    <row r="89" spans="1:42" x14ac:dyDescent="0.25">
      <c r="A89" s="6"/>
      <c r="B89" s="6"/>
      <c r="C89" s="6"/>
      <c r="D89" s="6"/>
      <c r="E89" s="6"/>
      <c r="F89" s="6"/>
      <c r="G89" s="6"/>
      <c r="H89" s="6"/>
      <c r="I89" s="6"/>
      <c r="J89" s="6"/>
      <c r="K89" s="6"/>
      <c r="L89" s="6"/>
      <c r="M89" s="6"/>
      <c r="N89" s="6"/>
      <c r="O89" s="6"/>
      <c r="P89" s="6"/>
      <c r="Q89" s="6"/>
      <c r="R89" s="6"/>
      <c r="S89" s="6"/>
      <c r="T89" s="6"/>
      <c r="U89" s="6"/>
      <c r="V89" s="6"/>
      <c r="W89" s="6"/>
      <c r="X89" s="6"/>
      <c r="Y89" s="6"/>
      <c r="Z89" s="6"/>
      <c r="AA89" s="6"/>
      <c r="AB89" s="6"/>
      <c r="AC89" s="6"/>
      <c r="AD89" s="6"/>
      <c r="AE89" s="6"/>
      <c r="AF89" s="6"/>
      <c r="AG89" s="6"/>
      <c r="AH89" s="6"/>
      <c r="AI89" s="6"/>
      <c r="AJ89" s="6"/>
      <c r="AK89" s="6"/>
      <c r="AL89" s="6"/>
      <c r="AM89" s="6"/>
      <c r="AN89" s="6"/>
      <c r="AO89" s="6"/>
      <c r="AP89" s="6"/>
    </row>
    <row r="90" spans="1:42" x14ac:dyDescent="0.25">
      <c r="A90" s="6"/>
      <c r="B90" s="6"/>
      <c r="C90" s="6"/>
      <c r="D90" s="6"/>
      <c r="E90" s="6"/>
      <c r="F90" s="6"/>
      <c r="G90" s="6"/>
      <c r="H90" s="6"/>
      <c r="I90" s="6"/>
      <c r="J90" s="6"/>
      <c r="K90" s="6"/>
      <c r="L90" s="6"/>
      <c r="M90" s="6"/>
      <c r="N90" s="6"/>
      <c r="O90" s="6"/>
      <c r="P90" s="6"/>
      <c r="Q90" s="6"/>
      <c r="R90" s="6"/>
      <c r="S90" s="6"/>
      <c r="T90" s="6"/>
      <c r="U90" s="6"/>
      <c r="V90" s="6"/>
      <c r="W90" s="6"/>
      <c r="X90" s="6"/>
      <c r="Y90" s="6"/>
      <c r="Z90" s="6"/>
      <c r="AA90" s="6"/>
      <c r="AB90" s="6"/>
      <c r="AC90" s="6"/>
      <c r="AD90" s="6"/>
      <c r="AE90" s="6"/>
      <c r="AF90" s="6"/>
      <c r="AG90" s="6"/>
      <c r="AH90" s="6"/>
      <c r="AI90" s="6"/>
      <c r="AJ90" s="6"/>
      <c r="AK90" s="6"/>
      <c r="AL90" s="6"/>
      <c r="AM90" s="6"/>
      <c r="AN90" s="6"/>
      <c r="AO90" s="6"/>
      <c r="AP90" s="6"/>
    </row>
    <row r="91" spans="1:42" x14ac:dyDescent="0.25">
      <c r="A91" s="6"/>
      <c r="B91" s="6"/>
      <c r="C91" s="6"/>
      <c r="D91" s="6"/>
      <c r="E91" s="6"/>
      <c r="F91" s="6"/>
      <c r="G91" s="6"/>
      <c r="H91" s="6"/>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K91" s="6"/>
      <c r="AL91" s="6"/>
      <c r="AM91" s="6"/>
      <c r="AN91" s="6"/>
      <c r="AO91" s="6"/>
      <c r="AP91" s="6"/>
    </row>
    <row r="92" spans="1:42" x14ac:dyDescent="0.25">
      <c r="A92" s="6"/>
      <c r="B92" s="6"/>
      <c r="C92" s="6"/>
      <c r="D92" s="6"/>
      <c r="E92" s="6"/>
      <c r="F92" s="6"/>
      <c r="G92" s="6"/>
      <c r="H92" s="6"/>
      <c r="I92" s="6"/>
      <c r="J92" s="6"/>
      <c r="K92" s="6"/>
      <c r="L92" s="6"/>
      <c r="M92" s="6"/>
      <c r="N92" s="6"/>
      <c r="O92" s="6"/>
      <c r="P92" s="6"/>
      <c r="Q92" s="6"/>
      <c r="R92" s="6"/>
      <c r="S92" s="6"/>
      <c r="T92" s="6"/>
      <c r="U92" s="6"/>
      <c r="V92" s="6"/>
      <c r="W92" s="6"/>
      <c r="X92" s="6"/>
      <c r="Y92" s="6"/>
      <c r="Z92" s="6"/>
      <c r="AA92" s="6"/>
      <c r="AB92" s="6"/>
      <c r="AC92" s="6"/>
      <c r="AD92" s="6"/>
      <c r="AE92" s="6"/>
      <c r="AF92" s="6"/>
      <c r="AG92" s="6"/>
      <c r="AH92" s="6"/>
      <c r="AI92" s="6"/>
      <c r="AJ92" s="6"/>
      <c r="AK92" s="6"/>
      <c r="AL92" s="6"/>
      <c r="AM92" s="6"/>
      <c r="AN92" s="6"/>
      <c r="AO92" s="6"/>
      <c r="AP92" s="6"/>
    </row>
    <row r="93" spans="1:42" x14ac:dyDescent="0.25">
      <c r="A93" s="6"/>
      <c r="B93" s="6"/>
      <c r="C93" s="6"/>
      <c r="D93" s="6"/>
      <c r="E93" s="6"/>
      <c r="F93" s="6"/>
      <c r="G93" s="6"/>
      <c r="H93" s="6"/>
      <c r="I93" s="6"/>
      <c r="J93" s="6"/>
      <c r="K93" s="6"/>
      <c r="L93" s="6"/>
      <c r="M93" s="6"/>
      <c r="N93" s="6"/>
      <c r="O93" s="6"/>
      <c r="P93" s="6"/>
      <c r="Q93" s="6"/>
      <c r="R93" s="6"/>
      <c r="S93" s="6"/>
      <c r="T93" s="6"/>
      <c r="U93" s="6"/>
      <c r="V93" s="6"/>
      <c r="W93" s="6"/>
      <c r="X93" s="6"/>
      <c r="Y93" s="6"/>
      <c r="Z93" s="6"/>
      <c r="AA93" s="6"/>
      <c r="AB93" s="6"/>
      <c r="AC93" s="6"/>
      <c r="AD93" s="6"/>
      <c r="AE93" s="6"/>
      <c r="AF93" s="6"/>
      <c r="AG93" s="6"/>
      <c r="AH93" s="6"/>
      <c r="AI93" s="6"/>
      <c r="AJ93" s="6"/>
      <c r="AK93" s="6"/>
      <c r="AL93" s="6"/>
      <c r="AM93" s="6"/>
      <c r="AN93" s="6"/>
      <c r="AO93" s="6"/>
      <c r="AP93" s="6"/>
    </row>
    <row r="94" spans="1:42" x14ac:dyDescent="0.25">
      <c r="A94" s="6"/>
      <c r="B94" s="6"/>
      <c r="C94" s="6"/>
      <c r="D94" s="6"/>
      <c r="E94" s="6"/>
      <c r="F94" s="6"/>
      <c r="G94" s="6"/>
      <c r="H94" s="6"/>
      <c r="I94" s="6"/>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c r="AL94" s="6"/>
      <c r="AM94" s="6"/>
      <c r="AN94" s="6"/>
      <c r="AO94" s="6"/>
      <c r="AP94" s="6"/>
    </row>
    <row r="95" spans="1:42" x14ac:dyDescent="0.25">
      <c r="A95" s="6"/>
      <c r="B95" s="6"/>
      <c r="C95" s="6"/>
      <c r="D95" s="6"/>
      <c r="E95" s="6"/>
      <c r="F95" s="6"/>
      <c r="G95" s="6"/>
      <c r="H95" s="6"/>
      <c r="I95" s="6"/>
      <c r="J95" s="6"/>
      <c r="K95" s="6"/>
      <c r="L95" s="6"/>
      <c r="M95" s="6"/>
      <c r="N95" s="6"/>
      <c r="O95" s="6"/>
      <c r="P95" s="6"/>
      <c r="Q95" s="6"/>
      <c r="R95" s="6"/>
      <c r="S95" s="6"/>
      <c r="T95" s="6"/>
      <c r="U95" s="6"/>
      <c r="V95" s="6"/>
      <c r="W95" s="6"/>
      <c r="X95" s="6"/>
      <c r="Y95" s="6"/>
      <c r="Z95" s="6"/>
      <c r="AA95" s="6"/>
      <c r="AB95" s="6"/>
      <c r="AC95" s="6"/>
      <c r="AD95" s="6"/>
      <c r="AE95" s="6"/>
      <c r="AF95" s="6"/>
      <c r="AG95" s="6"/>
      <c r="AH95" s="6"/>
      <c r="AI95" s="6"/>
      <c r="AJ95" s="6"/>
      <c r="AK95" s="6"/>
      <c r="AL95" s="6"/>
      <c r="AM95" s="6"/>
      <c r="AN95" s="6"/>
      <c r="AO95" s="6"/>
      <c r="AP95" s="6"/>
    </row>
    <row r="96" spans="1:42" x14ac:dyDescent="0.25">
      <c r="A96" s="6"/>
      <c r="B96" s="6"/>
      <c r="C96" s="6"/>
      <c r="D96" s="6"/>
      <c r="E96" s="6"/>
      <c r="F96" s="6"/>
      <c r="G96" s="6"/>
      <c r="H96" s="6"/>
      <c r="I96" s="6"/>
      <c r="J96" s="6"/>
      <c r="K96" s="6"/>
      <c r="L96" s="6"/>
      <c r="M96" s="6"/>
      <c r="N96" s="6"/>
      <c r="O96" s="6"/>
      <c r="P96" s="6"/>
      <c r="Q96" s="6"/>
      <c r="R96" s="6"/>
      <c r="S96" s="6"/>
      <c r="T96" s="6"/>
      <c r="U96" s="6"/>
      <c r="V96" s="6"/>
      <c r="W96" s="6"/>
      <c r="X96" s="6"/>
      <c r="Y96" s="6"/>
      <c r="Z96" s="6"/>
      <c r="AA96" s="6"/>
      <c r="AB96" s="6"/>
      <c r="AC96" s="6"/>
      <c r="AD96" s="6"/>
      <c r="AE96" s="6"/>
      <c r="AF96" s="6"/>
      <c r="AG96" s="6"/>
      <c r="AH96" s="6"/>
      <c r="AI96" s="6"/>
      <c r="AJ96" s="6"/>
      <c r="AK96" s="6"/>
      <c r="AL96" s="6"/>
      <c r="AM96" s="6"/>
      <c r="AN96" s="6"/>
      <c r="AO96" s="6"/>
      <c r="AP96" s="6"/>
    </row>
    <row r="97" spans="1:42" x14ac:dyDescent="0.25">
      <c r="A97" s="6"/>
      <c r="B97" s="6"/>
      <c r="C97" s="6"/>
      <c r="D97" s="6"/>
      <c r="E97" s="6"/>
      <c r="F97" s="6"/>
      <c r="G97" s="6"/>
      <c r="H97" s="6"/>
      <c r="I97" s="6"/>
      <c r="J97" s="6"/>
      <c r="K97" s="6"/>
      <c r="L97" s="6"/>
      <c r="M97" s="6"/>
      <c r="N97" s="6"/>
      <c r="O97" s="6"/>
      <c r="P97" s="6"/>
      <c r="Q97" s="6"/>
      <c r="R97" s="6"/>
      <c r="S97" s="6"/>
      <c r="T97" s="6"/>
      <c r="U97" s="6"/>
      <c r="V97" s="6"/>
      <c r="W97" s="6"/>
      <c r="X97" s="6"/>
      <c r="Y97" s="6"/>
      <c r="Z97" s="6"/>
      <c r="AA97" s="6"/>
      <c r="AB97" s="6"/>
      <c r="AC97" s="6"/>
      <c r="AD97" s="6"/>
      <c r="AE97" s="6"/>
      <c r="AF97" s="6"/>
      <c r="AG97" s="6"/>
      <c r="AH97" s="6"/>
      <c r="AI97" s="6"/>
      <c r="AJ97" s="6"/>
      <c r="AK97" s="6"/>
      <c r="AL97" s="6"/>
      <c r="AM97" s="6"/>
      <c r="AN97" s="6"/>
      <c r="AO97" s="6"/>
      <c r="AP97" s="6"/>
    </row>
    <row r="98" spans="1:42" x14ac:dyDescent="0.25">
      <c r="A98" s="6"/>
      <c r="B98" s="6"/>
      <c r="C98" s="6"/>
      <c r="D98" s="6"/>
      <c r="E98" s="6"/>
      <c r="F98" s="6"/>
      <c r="G98" s="6"/>
      <c r="H98" s="6"/>
      <c r="I98" s="6"/>
      <c r="J98" s="6"/>
      <c r="K98" s="6"/>
      <c r="L98" s="6"/>
      <c r="M98" s="6"/>
      <c r="N98" s="6"/>
      <c r="O98" s="6"/>
      <c r="P98" s="6"/>
      <c r="Q98" s="6"/>
      <c r="R98" s="6"/>
      <c r="S98" s="6"/>
      <c r="T98" s="6"/>
      <c r="U98" s="6"/>
      <c r="V98" s="6"/>
      <c r="W98" s="6"/>
      <c r="X98" s="6"/>
      <c r="Y98" s="6"/>
      <c r="Z98" s="6"/>
      <c r="AA98" s="6"/>
      <c r="AB98" s="6"/>
      <c r="AC98" s="6"/>
      <c r="AD98" s="6"/>
      <c r="AE98" s="6"/>
      <c r="AF98" s="6"/>
      <c r="AG98" s="6"/>
      <c r="AH98" s="6"/>
      <c r="AI98" s="6"/>
      <c r="AJ98" s="6"/>
      <c r="AK98" s="6"/>
      <c r="AL98" s="6"/>
      <c r="AM98" s="6"/>
      <c r="AN98" s="6"/>
      <c r="AO98" s="6"/>
      <c r="AP98" s="6"/>
    </row>
    <row r="99" spans="1:42" x14ac:dyDescent="0.25">
      <c r="A99" s="6"/>
      <c r="B99" s="6"/>
      <c r="C99" s="6"/>
      <c r="D99" s="6"/>
      <c r="E99" s="6"/>
      <c r="F99" s="6"/>
      <c r="G99" s="6"/>
      <c r="H99" s="6"/>
      <c r="I99" s="6"/>
      <c r="J99" s="6"/>
      <c r="K99" s="6"/>
      <c r="L99" s="6"/>
      <c r="M99" s="6"/>
      <c r="N99" s="6"/>
      <c r="O99" s="6"/>
      <c r="P99" s="6"/>
      <c r="Q99" s="6"/>
      <c r="R99" s="6"/>
      <c r="S99" s="6"/>
      <c r="T99" s="6"/>
      <c r="U99" s="6"/>
      <c r="V99" s="6"/>
      <c r="W99" s="6"/>
      <c r="X99" s="6"/>
      <c r="Y99" s="6"/>
      <c r="Z99" s="6"/>
      <c r="AA99" s="6"/>
      <c r="AB99" s="6"/>
      <c r="AC99" s="6"/>
      <c r="AD99" s="6"/>
      <c r="AE99" s="6"/>
      <c r="AF99" s="6"/>
      <c r="AG99" s="6"/>
      <c r="AH99" s="6"/>
      <c r="AI99" s="6"/>
      <c r="AJ99" s="6"/>
      <c r="AK99" s="6"/>
      <c r="AL99" s="6"/>
      <c r="AM99" s="6"/>
      <c r="AN99" s="6"/>
      <c r="AO99" s="6"/>
      <c r="AP99" s="6"/>
    </row>
    <row r="100" spans="1:42"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c r="AA100" s="6"/>
      <c r="AB100" s="6"/>
      <c r="AC100" s="6"/>
      <c r="AD100" s="6"/>
      <c r="AE100" s="6"/>
      <c r="AF100" s="6"/>
      <c r="AG100" s="6"/>
      <c r="AH100" s="6"/>
      <c r="AI100" s="6"/>
      <c r="AJ100" s="6"/>
      <c r="AK100" s="6"/>
      <c r="AL100" s="6"/>
      <c r="AM100" s="6"/>
      <c r="AN100" s="6"/>
      <c r="AO100" s="6"/>
      <c r="AP100" s="6"/>
    </row>
    <row r="101" spans="1:42"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c r="AA101" s="6"/>
      <c r="AB101" s="6"/>
      <c r="AC101" s="6"/>
      <c r="AD101" s="6"/>
      <c r="AE101" s="6"/>
      <c r="AF101" s="6"/>
      <c r="AG101" s="6"/>
      <c r="AH101" s="6"/>
      <c r="AI101" s="6"/>
      <c r="AJ101" s="6"/>
      <c r="AK101" s="6"/>
      <c r="AL101" s="6"/>
      <c r="AM101" s="6"/>
      <c r="AN101" s="6"/>
      <c r="AO101" s="6"/>
      <c r="AP101" s="6"/>
    </row>
    <row r="102" spans="1:42"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c r="AA102" s="6"/>
      <c r="AB102" s="6"/>
      <c r="AC102" s="6"/>
      <c r="AD102" s="6"/>
      <c r="AE102" s="6"/>
      <c r="AF102" s="6"/>
      <c r="AG102" s="6"/>
      <c r="AH102" s="6"/>
      <c r="AI102" s="6"/>
      <c r="AJ102" s="6"/>
      <c r="AK102" s="6"/>
      <c r="AL102" s="6"/>
      <c r="AM102" s="6"/>
      <c r="AN102" s="6"/>
      <c r="AO102" s="6"/>
      <c r="AP102" s="6"/>
    </row>
    <row r="103" spans="1:42"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c r="AA103" s="6"/>
      <c r="AB103" s="6"/>
      <c r="AC103" s="6"/>
      <c r="AD103" s="6"/>
      <c r="AE103" s="6"/>
      <c r="AF103" s="6"/>
      <c r="AG103" s="6"/>
      <c r="AH103" s="6"/>
      <c r="AI103" s="6"/>
      <c r="AJ103" s="6"/>
      <c r="AK103" s="6"/>
      <c r="AL103" s="6"/>
      <c r="AM103" s="6"/>
      <c r="AN103" s="6"/>
      <c r="AO103" s="6"/>
      <c r="AP103" s="6"/>
    </row>
    <row r="104" spans="1:42"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c r="AA104" s="6"/>
      <c r="AB104" s="6"/>
      <c r="AC104" s="6"/>
      <c r="AD104" s="6"/>
      <c r="AE104" s="6"/>
      <c r="AF104" s="6"/>
      <c r="AG104" s="6"/>
      <c r="AH104" s="6"/>
      <c r="AI104" s="6"/>
      <c r="AJ104" s="6"/>
      <c r="AK104" s="6"/>
      <c r="AL104" s="6"/>
      <c r="AM104" s="6"/>
      <c r="AN104" s="6"/>
      <c r="AO104" s="6"/>
      <c r="AP104" s="6"/>
    </row>
    <row r="105" spans="1:42"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c r="AA105" s="6"/>
      <c r="AB105" s="6"/>
      <c r="AC105" s="6"/>
      <c r="AD105" s="6"/>
      <c r="AE105" s="6"/>
      <c r="AF105" s="6"/>
      <c r="AG105" s="6"/>
      <c r="AH105" s="6"/>
      <c r="AI105" s="6"/>
      <c r="AJ105" s="6"/>
      <c r="AK105" s="6"/>
      <c r="AL105" s="6"/>
      <c r="AM105" s="6"/>
      <c r="AN105" s="6"/>
      <c r="AO105" s="6"/>
      <c r="AP105" s="6"/>
    </row>
    <row r="106" spans="1:42"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c r="AA106" s="6"/>
      <c r="AB106" s="6"/>
      <c r="AC106" s="6"/>
      <c r="AD106" s="6"/>
      <c r="AE106" s="6"/>
      <c r="AF106" s="6"/>
      <c r="AG106" s="6"/>
      <c r="AH106" s="6"/>
      <c r="AI106" s="6"/>
      <c r="AJ106" s="6"/>
      <c r="AK106" s="6"/>
      <c r="AL106" s="6"/>
      <c r="AM106" s="6"/>
      <c r="AN106" s="6"/>
      <c r="AO106" s="6"/>
      <c r="AP106" s="6"/>
    </row>
    <row r="107" spans="1:42"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c r="AA107" s="6"/>
      <c r="AB107" s="6"/>
      <c r="AC107" s="6"/>
      <c r="AD107" s="6"/>
      <c r="AE107" s="6"/>
      <c r="AF107" s="6"/>
      <c r="AG107" s="6"/>
      <c r="AH107" s="6"/>
      <c r="AI107" s="6"/>
      <c r="AJ107" s="6"/>
      <c r="AK107" s="6"/>
      <c r="AL107" s="6"/>
      <c r="AM107" s="6"/>
      <c r="AN107" s="6"/>
      <c r="AO107" s="6"/>
      <c r="AP107" s="6"/>
    </row>
    <row r="108" spans="1:42"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c r="AA108" s="6"/>
      <c r="AB108" s="6"/>
      <c r="AC108" s="6"/>
      <c r="AD108" s="6"/>
      <c r="AE108" s="6"/>
      <c r="AF108" s="6"/>
      <c r="AG108" s="6"/>
      <c r="AH108" s="6"/>
      <c r="AI108" s="6"/>
      <c r="AJ108" s="6"/>
      <c r="AK108" s="6"/>
      <c r="AL108" s="6"/>
      <c r="AM108" s="6"/>
      <c r="AN108" s="6"/>
      <c r="AO108" s="6"/>
      <c r="AP108" s="6"/>
    </row>
    <row r="109" spans="1:42"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c r="AA109" s="6"/>
      <c r="AB109" s="6"/>
      <c r="AC109" s="6"/>
      <c r="AD109" s="6"/>
      <c r="AE109" s="6"/>
      <c r="AF109" s="6"/>
      <c r="AG109" s="6"/>
      <c r="AH109" s="6"/>
      <c r="AI109" s="6"/>
      <c r="AJ109" s="6"/>
      <c r="AK109" s="6"/>
      <c r="AL109" s="6"/>
      <c r="AM109" s="6"/>
      <c r="AN109" s="6"/>
      <c r="AO109" s="6"/>
      <c r="AP109" s="6"/>
    </row>
    <row r="110" spans="1:42"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c r="AA110" s="6"/>
      <c r="AB110" s="6"/>
      <c r="AC110" s="6"/>
      <c r="AD110" s="6"/>
      <c r="AE110" s="6"/>
      <c r="AF110" s="6"/>
      <c r="AG110" s="6"/>
      <c r="AH110" s="6"/>
      <c r="AI110" s="6"/>
      <c r="AJ110" s="6"/>
      <c r="AK110" s="6"/>
      <c r="AL110" s="6"/>
      <c r="AM110" s="6"/>
      <c r="AN110" s="6"/>
      <c r="AO110" s="6"/>
      <c r="AP110" s="6"/>
    </row>
    <row r="111" spans="1:42"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c r="AA111" s="6"/>
      <c r="AB111" s="6"/>
      <c r="AC111" s="6"/>
      <c r="AD111" s="6"/>
      <c r="AE111" s="6"/>
      <c r="AF111" s="6"/>
      <c r="AG111" s="6"/>
      <c r="AH111" s="6"/>
      <c r="AI111" s="6"/>
      <c r="AJ111" s="6"/>
      <c r="AK111" s="6"/>
      <c r="AL111" s="6"/>
      <c r="AM111" s="6"/>
      <c r="AN111" s="6"/>
      <c r="AO111" s="6"/>
      <c r="AP111" s="6"/>
    </row>
    <row r="112" spans="1:42"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c r="AA112" s="6"/>
      <c r="AB112" s="6"/>
      <c r="AC112" s="6"/>
      <c r="AD112" s="6"/>
      <c r="AE112" s="6"/>
      <c r="AF112" s="6"/>
      <c r="AG112" s="6"/>
      <c r="AH112" s="6"/>
      <c r="AI112" s="6"/>
      <c r="AJ112" s="6"/>
      <c r="AK112" s="6"/>
      <c r="AL112" s="6"/>
      <c r="AM112" s="6"/>
      <c r="AN112" s="6"/>
      <c r="AO112" s="6"/>
      <c r="AP112" s="6"/>
    </row>
    <row r="113" spans="1:42"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c r="AA113" s="6"/>
      <c r="AB113" s="6"/>
      <c r="AC113" s="6"/>
      <c r="AD113" s="6"/>
      <c r="AE113" s="6"/>
      <c r="AF113" s="6"/>
      <c r="AG113" s="6"/>
      <c r="AH113" s="6"/>
      <c r="AI113" s="6"/>
      <c r="AJ113" s="6"/>
      <c r="AK113" s="6"/>
      <c r="AL113" s="6"/>
      <c r="AM113" s="6"/>
      <c r="AN113" s="6"/>
      <c r="AO113" s="6"/>
      <c r="AP113" s="6"/>
    </row>
    <row r="114" spans="1:42"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c r="AA114" s="6"/>
      <c r="AB114" s="6"/>
      <c r="AC114" s="6"/>
      <c r="AD114" s="6"/>
      <c r="AE114" s="6"/>
      <c r="AF114" s="6"/>
      <c r="AG114" s="6"/>
      <c r="AH114" s="6"/>
      <c r="AI114" s="6"/>
      <c r="AJ114" s="6"/>
      <c r="AK114" s="6"/>
      <c r="AL114" s="6"/>
      <c r="AM114" s="6"/>
      <c r="AN114" s="6"/>
      <c r="AO114" s="6"/>
      <c r="AP114" s="6"/>
    </row>
    <row r="115" spans="1:42"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c r="AA115" s="6"/>
      <c r="AB115" s="6"/>
      <c r="AC115" s="6"/>
      <c r="AD115" s="6"/>
      <c r="AE115" s="6"/>
      <c r="AF115" s="6"/>
      <c r="AG115" s="6"/>
      <c r="AH115" s="6"/>
      <c r="AI115" s="6"/>
      <c r="AJ115" s="6"/>
      <c r="AK115" s="6"/>
      <c r="AL115" s="6"/>
      <c r="AM115" s="6"/>
      <c r="AN115" s="6"/>
      <c r="AO115" s="6"/>
      <c r="AP115" s="6"/>
    </row>
    <row r="116" spans="1:42"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c r="AA116" s="6"/>
      <c r="AB116" s="6"/>
      <c r="AC116" s="6"/>
      <c r="AD116" s="6"/>
      <c r="AE116" s="6"/>
      <c r="AF116" s="6"/>
      <c r="AG116" s="6"/>
      <c r="AH116" s="6"/>
      <c r="AI116" s="6"/>
      <c r="AJ116" s="6"/>
      <c r="AK116" s="6"/>
      <c r="AL116" s="6"/>
      <c r="AM116" s="6"/>
      <c r="AN116" s="6"/>
      <c r="AO116" s="6"/>
      <c r="AP116" s="6"/>
    </row>
    <row r="117" spans="1:42"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c r="AA117" s="6"/>
      <c r="AB117" s="6"/>
      <c r="AC117" s="6"/>
      <c r="AD117" s="6"/>
      <c r="AE117" s="6"/>
      <c r="AF117" s="6"/>
      <c r="AG117" s="6"/>
      <c r="AH117" s="6"/>
      <c r="AI117" s="6"/>
      <c r="AJ117" s="6"/>
      <c r="AK117" s="6"/>
      <c r="AL117" s="6"/>
      <c r="AM117" s="6"/>
      <c r="AN117" s="6"/>
      <c r="AO117" s="6"/>
      <c r="AP117" s="6"/>
    </row>
    <row r="118" spans="1:42"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c r="AA118" s="6"/>
      <c r="AB118" s="6"/>
      <c r="AC118" s="6"/>
      <c r="AD118" s="6"/>
      <c r="AE118" s="6"/>
      <c r="AF118" s="6"/>
      <c r="AG118" s="6"/>
      <c r="AH118" s="6"/>
      <c r="AI118" s="6"/>
      <c r="AJ118" s="6"/>
      <c r="AK118" s="6"/>
      <c r="AL118" s="6"/>
      <c r="AM118" s="6"/>
      <c r="AN118" s="6"/>
      <c r="AO118" s="6"/>
      <c r="AP118" s="6"/>
    </row>
    <row r="119" spans="1:42"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c r="AA119" s="6"/>
      <c r="AB119" s="6"/>
      <c r="AC119" s="6"/>
      <c r="AD119" s="6"/>
      <c r="AE119" s="6"/>
      <c r="AF119" s="6"/>
      <c r="AG119" s="6"/>
      <c r="AH119" s="6"/>
      <c r="AI119" s="6"/>
      <c r="AJ119" s="6"/>
      <c r="AK119" s="6"/>
      <c r="AL119" s="6"/>
      <c r="AM119" s="6"/>
      <c r="AN119" s="6"/>
      <c r="AO119" s="6"/>
      <c r="AP119" s="6"/>
    </row>
    <row r="120" spans="1:42"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c r="AA120" s="6"/>
      <c r="AB120" s="6"/>
      <c r="AC120" s="6"/>
      <c r="AD120" s="6"/>
      <c r="AE120" s="6"/>
      <c r="AF120" s="6"/>
      <c r="AG120" s="6"/>
      <c r="AH120" s="6"/>
      <c r="AI120" s="6"/>
      <c r="AJ120" s="6"/>
      <c r="AK120" s="6"/>
      <c r="AL120" s="6"/>
      <c r="AM120" s="6"/>
      <c r="AN120" s="6"/>
      <c r="AO120" s="6"/>
      <c r="AP120" s="6"/>
    </row>
    <row r="121" spans="1:42"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c r="AA121" s="6"/>
      <c r="AB121" s="6"/>
      <c r="AC121" s="6"/>
      <c r="AD121" s="6"/>
      <c r="AE121" s="6"/>
      <c r="AF121" s="6"/>
      <c r="AG121" s="6"/>
      <c r="AH121" s="6"/>
      <c r="AI121" s="6"/>
      <c r="AJ121" s="6"/>
      <c r="AK121" s="6"/>
      <c r="AL121" s="6"/>
      <c r="AM121" s="6"/>
      <c r="AN121" s="6"/>
      <c r="AO121" s="6"/>
      <c r="AP121" s="6"/>
    </row>
    <row r="122" spans="1:42"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c r="AA122" s="6"/>
      <c r="AB122" s="6"/>
      <c r="AC122" s="6"/>
      <c r="AD122" s="6"/>
      <c r="AE122" s="6"/>
      <c r="AF122" s="6"/>
      <c r="AG122" s="6"/>
      <c r="AH122" s="6"/>
      <c r="AI122" s="6"/>
      <c r="AJ122" s="6"/>
      <c r="AK122" s="6"/>
      <c r="AL122" s="6"/>
      <c r="AM122" s="6"/>
      <c r="AN122" s="6"/>
      <c r="AO122" s="6"/>
      <c r="AP122" s="6"/>
    </row>
    <row r="123" spans="1:42"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c r="AA123" s="6"/>
      <c r="AB123" s="6"/>
      <c r="AC123" s="6"/>
      <c r="AD123" s="6"/>
      <c r="AE123" s="6"/>
      <c r="AF123" s="6"/>
      <c r="AG123" s="6"/>
      <c r="AH123" s="6"/>
      <c r="AI123" s="6"/>
      <c r="AJ123" s="6"/>
      <c r="AK123" s="6"/>
      <c r="AL123" s="6"/>
      <c r="AM123" s="6"/>
      <c r="AN123" s="6"/>
      <c r="AO123" s="6"/>
      <c r="AP123" s="6"/>
    </row>
    <row r="124" spans="1:42"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c r="AA124" s="6"/>
      <c r="AB124" s="6"/>
      <c r="AC124" s="6"/>
      <c r="AD124" s="6"/>
      <c r="AE124" s="6"/>
      <c r="AF124" s="6"/>
      <c r="AG124" s="6"/>
      <c r="AH124" s="6"/>
      <c r="AI124" s="6"/>
      <c r="AJ124" s="6"/>
      <c r="AK124" s="6"/>
      <c r="AL124" s="6"/>
      <c r="AM124" s="6"/>
      <c r="AN124" s="6"/>
      <c r="AO124" s="6"/>
      <c r="AP124" s="6"/>
    </row>
    <row r="125" spans="1:42"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c r="AA125" s="6"/>
      <c r="AB125" s="6"/>
      <c r="AC125" s="6"/>
      <c r="AD125" s="6"/>
      <c r="AE125" s="6"/>
      <c r="AF125" s="6"/>
      <c r="AG125" s="6"/>
      <c r="AH125" s="6"/>
      <c r="AI125" s="6"/>
      <c r="AJ125" s="6"/>
      <c r="AK125" s="6"/>
      <c r="AL125" s="6"/>
      <c r="AM125" s="6"/>
      <c r="AN125" s="6"/>
      <c r="AO125" s="6"/>
      <c r="AP125" s="6"/>
    </row>
    <row r="126" spans="1:42"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c r="AA126" s="6"/>
      <c r="AB126" s="6"/>
      <c r="AC126" s="6"/>
      <c r="AD126" s="6"/>
      <c r="AE126" s="6"/>
      <c r="AF126" s="6"/>
      <c r="AG126" s="6"/>
      <c r="AH126" s="6"/>
      <c r="AI126" s="6"/>
      <c r="AJ126" s="6"/>
      <c r="AK126" s="6"/>
      <c r="AL126" s="6"/>
      <c r="AM126" s="6"/>
      <c r="AN126" s="6"/>
      <c r="AO126" s="6"/>
      <c r="AP126" s="6"/>
    </row>
    <row r="127" spans="1:42"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c r="AA127" s="6"/>
      <c r="AB127" s="6"/>
      <c r="AC127" s="6"/>
      <c r="AD127" s="6"/>
      <c r="AE127" s="6"/>
      <c r="AF127" s="6"/>
      <c r="AG127" s="6"/>
      <c r="AH127" s="6"/>
      <c r="AI127" s="6"/>
      <c r="AJ127" s="6"/>
      <c r="AK127" s="6"/>
      <c r="AL127" s="6"/>
      <c r="AM127" s="6"/>
      <c r="AN127" s="6"/>
      <c r="AO127" s="6"/>
      <c r="AP127" s="6"/>
    </row>
    <row r="128" spans="1:42"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c r="AA128" s="6"/>
      <c r="AB128" s="6"/>
      <c r="AC128" s="6"/>
      <c r="AD128" s="6"/>
      <c r="AE128" s="6"/>
      <c r="AF128" s="6"/>
      <c r="AG128" s="6"/>
      <c r="AH128" s="6"/>
      <c r="AI128" s="6"/>
      <c r="AJ128" s="6"/>
      <c r="AK128" s="6"/>
      <c r="AL128" s="6"/>
      <c r="AM128" s="6"/>
      <c r="AN128" s="6"/>
      <c r="AO128" s="6"/>
      <c r="AP128" s="6"/>
    </row>
    <row r="129" spans="1:42"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c r="AA129" s="6"/>
      <c r="AB129" s="6"/>
      <c r="AC129" s="6"/>
      <c r="AD129" s="6"/>
      <c r="AE129" s="6"/>
      <c r="AF129" s="6"/>
      <c r="AG129" s="6"/>
      <c r="AH129" s="6"/>
      <c r="AI129" s="6"/>
      <c r="AJ129" s="6"/>
      <c r="AK129" s="6"/>
      <c r="AL129" s="6"/>
      <c r="AM129" s="6"/>
      <c r="AN129" s="6"/>
      <c r="AO129" s="6"/>
      <c r="AP129" s="6"/>
    </row>
    <row r="130" spans="1:42"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c r="AA130" s="6"/>
      <c r="AB130" s="6"/>
      <c r="AC130" s="6"/>
      <c r="AD130" s="6"/>
      <c r="AE130" s="6"/>
      <c r="AF130" s="6"/>
      <c r="AG130" s="6"/>
      <c r="AH130" s="6"/>
      <c r="AI130" s="6"/>
      <c r="AJ130" s="6"/>
      <c r="AK130" s="6"/>
      <c r="AL130" s="6"/>
      <c r="AM130" s="6"/>
      <c r="AN130" s="6"/>
      <c r="AO130" s="6"/>
      <c r="AP130" s="6"/>
    </row>
    <row r="131" spans="1:42"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c r="AA131" s="6"/>
      <c r="AB131" s="6"/>
      <c r="AC131" s="6"/>
      <c r="AD131" s="6"/>
      <c r="AE131" s="6"/>
      <c r="AF131" s="6"/>
      <c r="AG131" s="6"/>
      <c r="AH131" s="6"/>
      <c r="AI131" s="6"/>
      <c r="AJ131" s="6"/>
      <c r="AK131" s="6"/>
      <c r="AL131" s="6"/>
      <c r="AM131" s="6"/>
      <c r="AN131" s="6"/>
      <c r="AO131" s="6"/>
      <c r="AP131" s="6"/>
    </row>
    <row r="132" spans="1:42"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c r="AA132" s="6"/>
      <c r="AB132" s="6"/>
      <c r="AC132" s="6"/>
      <c r="AD132" s="6"/>
      <c r="AE132" s="6"/>
      <c r="AF132" s="6"/>
      <c r="AG132" s="6"/>
      <c r="AH132" s="6"/>
      <c r="AI132" s="6"/>
      <c r="AJ132" s="6"/>
      <c r="AK132" s="6"/>
      <c r="AL132" s="6"/>
      <c r="AM132" s="6"/>
      <c r="AN132" s="6"/>
      <c r="AO132" s="6"/>
      <c r="AP132" s="6"/>
    </row>
    <row r="133" spans="1:42"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c r="AA133" s="6"/>
      <c r="AB133" s="6"/>
      <c r="AC133" s="6"/>
      <c r="AD133" s="6"/>
      <c r="AE133" s="6"/>
      <c r="AF133" s="6"/>
      <c r="AG133" s="6"/>
      <c r="AH133" s="6"/>
      <c r="AI133" s="6"/>
      <c r="AJ133" s="6"/>
      <c r="AK133" s="6"/>
      <c r="AL133" s="6"/>
      <c r="AM133" s="6"/>
      <c r="AN133" s="6"/>
      <c r="AO133" s="6"/>
      <c r="AP133" s="6"/>
    </row>
    <row r="134" spans="1:42"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c r="AA134" s="6"/>
      <c r="AB134" s="6"/>
      <c r="AC134" s="6"/>
      <c r="AD134" s="6"/>
      <c r="AE134" s="6"/>
      <c r="AF134" s="6"/>
      <c r="AG134" s="6"/>
      <c r="AH134" s="6"/>
      <c r="AI134" s="6"/>
      <c r="AJ134" s="6"/>
      <c r="AK134" s="6"/>
      <c r="AL134" s="6"/>
      <c r="AM134" s="6"/>
      <c r="AN134" s="6"/>
      <c r="AO134" s="6"/>
      <c r="AP134" s="6"/>
    </row>
    <row r="135" spans="1:42"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c r="AA135" s="6"/>
      <c r="AB135" s="6"/>
      <c r="AC135" s="6"/>
      <c r="AD135" s="6"/>
      <c r="AE135" s="6"/>
      <c r="AF135" s="6"/>
      <c r="AG135" s="6"/>
      <c r="AH135" s="6"/>
      <c r="AI135" s="6"/>
      <c r="AJ135" s="6"/>
      <c r="AK135" s="6"/>
      <c r="AL135" s="6"/>
      <c r="AM135" s="6"/>
      <c r="AN135" s="6"/>
      <c r="AO135" s="6"/>
      <c r="AP135" s="6"/>
    </row>
    <row r="136" spans="1:42"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c r="AA136" s="6"/>
      <c r="AB136" s="6"/>
      <c r="AC136" s="6"/>
      <c r="AD136" s="6"/>
      <c r="AE136" s="6"/>
      <c r="AF136" s="6"/>
      <c r="AG136" s="6"/>
      <c r="AH136" s="6"/>
      <c r="AI136" s="6"/>
      <c r="AJ136" s="6"/>
      <c r="AK136" s="6"/>
      <c r="AL136" s="6"/>
      <c r="AM136" s="6"/>
      <c r="AN136" s="6"/>
      <c r="AO136" s="6"/>
      <c r="AP136" s="6"/>
    </row>
    <row r="137" spans="1:42"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c r="AA137" s="6"/>
      <c r="AB137" s="6"/>
      <c r="AC137" s="6"/>
      <c r="AD137" s="6"/>
      <c r="AE137" s="6"/>
      <c r="AF137" s="6"/>
      <c r="AG137" s="6"/>
      <c r="AH137" s="6"/>
      <c r="AI137" s="6"/>
      <c r="AJ137" s="6"/>
      <c r="AK137" s="6"/>
      <c r="AL137" s="6"/>
      <c r="AM137" s="6"/>
      <c r="AN137" s="6"/>
      <c r="AO137" s="6"/>
      <c r="AP137" s="6"/>
    </row>
    <row r="138" spans="1:42"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c r="AA138" s="6"/>
      <c r="AB138" s="6"/>
      <c r="AC138" s="6"/>
      <c r="AD138" s="6"/>
      <c r="AE138" s="6"/>
      <c r="AF138" s="6"/>
      <c r="AG138" s="6"/>
      <c r="AH138" s="6"/>
      <c r="AI138" s="6"/>
      <c r="AJ138" s="6"/>
      <c r="AK138" s="6"/>
      <c r="AL138" s="6"/>
      <c r="AM138" s="6"/>
      <c r="AN138" s="6"/>
      <c r="AO138" s="6"/>
      <c r="AP138" s="6"/>
    </row>
    <row r="139" spans="1:42"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c r="AA139" s="6"/>
      <c r="AB139" s="6"/>
      <c r="AC139" s="6"/>
      <c r="AD139" s="6"/>
      <c r="AE139" s="6"/>
      <c r="AF139" s="6"/>
      <c r="AG139" s="6"/>
      <c r="AH139" s="6"/>
      <c r="AI139" s="6"/>
      <c r="AJ139" s="6"/>
      <c r="AK139" s="6"/>
      <c r="AL139" s="6"/>
      <c r="AM139" s="6"/>
      <c r="AN139" s="6"/>
      <c r="AO139" s="6"/>
      <c r="AP139" s="6"/>
    </row>
    <row r="140" spans="1:42"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c r="AA140" s="6"/>
      <c r="AB140" s="6"/>
      <c r="AC140" s="6"/>
      <c r="AD140" s="6"/>
      <c r="AE140" s="6"/>
      <c r="AF140" s="6"/>
      <c r="AG140" s="6"/>
      <c r="AH140" s="6"/>
      <c r="AI140" s="6"/>
      <c r="AJ140" s="6"/>
      <c r="AK140" s="6"/>
      <c r="AL140" s="6"/>
      <c r="AM140" s="6"/>
      <c r="AN140" s="6"/>
      <c r="AO140" s="6"/>
      <c r="AP140" s="6"/>
    </row>
    <row r="141" spans="1:42"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c r="AA141" s="6"/>
      <c r="AB141" s="6"/>
      <c r="AC141" s="6"/>
      <c r="AD141" s="6"/>
      <c r="AE141" s="6"/>
      <c r="AF141" s="6"/>
      <c r="AG141" s="6"/>
      <c r="AH141" s="6"/>
      <c r="AI141" s="6"/>
      <c r="AJ141" s="6"/>
      <c r="AK141" s="6"/>
      <c r="AL141" s="6"/>
      <c r="AM141" s="6"/>
      <c r="AN141" s="6"/>
      <c r="AO141" s="6"/>
      <c r="AP141" s="6"/>
    </row>
    <row r="142" spans="1:42"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c r="AA142" s="6"/>
      <c r="AB142" s="6"/>
      <c r="AC142" s="6"/>
      <c r="AD142" s="6"/>
      <c r="AE142" s="6"/>
      <c r="AF142" s="6"/>
      <c r="AG142" s="6"/>
      <c r="AH142" s="6"/>
      <c r="AI142" s="6"/>
      <c r="AJ142" s="6"/>
      <c r="AK142" s="6"/>
      <c r="AL142" s="6"/>
      <c r="AM142" s="6"/>
      <c r="AN142" s="6"/>
      <c r="AO142" s="6"/>
      <c r="AP142" s="6"/>
    </row>
    <row r="143" spans="1:42"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c r="AA143" s="6"/>
      <c r="AB143" s="6"/>
      <c r="AC143" s="6"/>
      <c r="AD143" s="6"/>
      <c r="AE143" s="6"/>
      <c r="AF143" s="6"/>
      <c r="AG143" s="6"/>
      <c r="AH143" s="6"/>
      <c r="AI143" s="6"/>
      <c r="AJ143" s="6"/>
      <c r="AK143" s="6"/>
      <c r="AL143" s="6"/>
      <c r="AM143" s="6"/>
      <c r="AN143" s="6"/>
      <c r="AO143" s="6"/>
      <c r="AP143" s="6"/>
    </row>
    <row r="144" spans="1:42"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c r="AA144" s="6"/>
      <c r="AB144" s="6"/>
      <c r="AC144" s="6"/>
      <c r="AD144" s="6"/>
      <c r="AE144" s="6"/>
      <c r="AF144" s="6"/>
      <c r="AG144" s="6"/>
      <c r="AH144" s="6"/>
      <c r="AI144" s="6"/>
      <c r="AJ144" s="6"/>
      <c r="AK144" s="6"/>
      <c r="AL144" s="6"/>
      <c r="AM144" s="6"/>
      <c r="AN144" s="6"/>
      <c r="AO144" s="6"/>
      <c r="AP144" s="6"/>
    </row>
    <row r="145" spans="1:42"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c r="AA145" s="6"/>
      <c r="AB145" s="6"/>
      <c r="AC145" s="6"/>
      <c r="AD145" s="6"/>
      <c r="AE145" s="6"/>
      <c r="AF145" s="6"/>
      <c r="AG145" s="6"/>
      <c r="AH145" s="6"/>
      <c r="AI145" s="6"/>
      <c r="AJ145" s="6"/>
      <c r="AK145" s="6"/>
      <c r="AL145" s="6"/>
      <c r="AM145" s="6"/>
      <c r="AN145" s="6"/>
      <c r="AO145" s="6"/>
      <c r="AP145" s="6"/>
    </row>
    <row r="146" spans="1:42"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c r="AA146" s="6"/>
      <c r="AB146" s="6"/>
      <c r="AC146" s="6"/>
      <c r="AD146" s="6"/>
      <c r="AE146" s="6"/>
      <c r="AF146" s="6"/>
      <c r="AG146" s="6"/>
      <c r="AH146" s="6"/>
      <c r="AI146" s="6"/>
      <c r="AJ146" s="6"/>
      <c r="AK146" s="6"/>
      <c r="AL146" s="6"/>
      <c r="AM146" s="6"/>
      <c r="AN146" s="6"/>
      <c r="AO146" s="6"/>
      <c r="AP146" s="6"/>
    </row>
    <row r="147" spans="1:42"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c r="AA147" s="6"/>
      <c r="AB147" s="6"/>
      <c r="AC147" s="6"/>
      <c r="AD147" s="6"/>
      <c r="AE147" s="6"/>
      <c r="AF147" s="6"/>
      <c r="AG147" s="6"/>
      <c r="AH147" s="6"/>
      <c r="AI147" s="6"/>
      <c r="AJ147" s="6"/>
      <c r="AK147" s="6"/>
      <c r="AL147" s="6"/>
      <c r="AM147" s="6"/>
      <c r="AN147" s="6"/>
      <c r="AO147" s="6"/>
      <c r="AP147" s="6"/>
    </row>
    <row r="148" spans="1:42"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c r="AA148" s="6"/>
      <c r="AB148" s="6"/>
      <c r="AC148" s="6"/>
      <c r="AD148" s="6"/>
      <c r="AE148" s="6"/>
      <c r="AF148" s="6"/>
      <c r="AG148" s="6"/>
      <c r="AH148" s="6"/>
      <c r="AI148" s="6"/>
      <c r="AJ148" s="6"/>
      <c r="AK148" s="6"/>
      <c r="AL148" s="6"/>
      <c r="AM148" s="6"/>
      <c r="AN148" s="6"/>
      <c r="AO148" s="6"/>
      <c r="AP148" s="6"/>
    </row>
    <row r="149" spans="1:42"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c r="AA149" s="6"/>
      <c r="AB149" s="6"/>
      <c r="AC149" s="6"/>
      <c r="AD149" s="6"/>
      <c r="AE149" s="6"/>
      <c r="AF149" s="6"/>
      <c r="AG149" s="6"/>
      <c r="AH149" s="6"/>
      <c r="AI149" s="6"/>
      <c r="AJ149" s="6"/>
      <c r="AK149" s="6"/>
      <c r="AL149" s="6"/>
      <c r="AM149" s="6"/>
      <c r="AN149" s="6"/>
      <c r="AO149" s="6"/>
      <c r="AP149" s="6"/>
    </row>
    <row r="150" spans="1:42"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c r="AO150" s="6"/>
      <c r="AP150" s="6"/>
    </row>
    <row r="151" spans="1:42"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6"/>
      <c r="AF151" s="6"/>
      <c r="AG151" s="6"/>
      <c r="AH151" s="6"/>
      <c r="AI151" s="6"/>
      <c r="AJ151" s="6"/>
      <c r="AK151" s="6"/>
      <c r="AL151" s="6"/>
      <c r="AM151" s="6"/>
      <c r="AN151" s="6"/>
      <c r="AO151" s="6"/>
      <c r="AP151" s="6"/>
    </row>
    <row r="152" spans="1:42"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c r="AA152" s="6"/>
      <c r="AB152" s="6"/>
      <c r="AC152" s="6"/>
      <c r="AD152" s="6"/>
      <c r="AE152" s="6"/>
      <c r="AF152" s="6"/>
      <c r="AG152" s="6"/>
      <c r="AH152" s="6"/>
      <c r="AI152" s="6"/>
      <c r="AJ152" s="6"/>
      <c r="AK152" s="6"/>
      <c r="AL152" s="6"/>
      <c r="AM152" s="6"/>
      <c r="AN152" s="6"/>
      <c r="AO152" s="6"/>
      <c r="AP152" s="6"/>
    </row>
    <row r="153" spans="1:42"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6"/>
      <c r="AF153" s="6"/>
      <c r="AG153" s="6"/>
      <c r="AH153" s="6"/>
      <c r="AI153" s="6"/>
      <c r="AJ153" s="6"/>
      <c r="AK153" s="6"/>
      <c r="AL153" s="6"/>
      <c r="AM153" s="6"/>
      <c r="AN153" s="6"/>
      <c r="AO153" s="6"/>
      <c r="AP153" s="6"/>
    </row>
    <row r="154" spans="1:42"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c r="AA154" s="6"/>
      <c r="AB154" s="6"/>
      <c r="AC154" s="6"/>
      <c r="AD154" s="6"/>
      <c r="AE154" s="6"/>
      <c r="AF154" s="6"/>
      <c r="AG154" s="6"/>
      <c r="AH154" s="6"/>
      <c r="AI154" s="6"/>
      <c r="AJ154" s="6"/>
      <c r="AK154" s="6"/>
      <c r="AL154" s="6"/>
      <c r="AM154" s="6"/>
      <c r="AN154" s="6"/>
      <c r="AO154" s="6"/>
      <c r="AP154" s="6"/>
    </row>
    <row r="155" spans="1:42"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c r="AA155" s="6"/>
      <c r="AB155" s="6"/>
      <c r="AC155" s="6"/>
      <c r="AD155" s="6"/>
      <c r="AE155" s="6"/>
      <c r="AF155" s="6"/>
      <c r="AG155" s="6"/>
      <c r="AH155" s="6"/>
      <c r="AI155" s="6"/>
      <c r="AJ155" s="6"/>
      <c r="AK155" s="6"/>
      <c r="AL155" s="6"/>
      <c r="AM155" s="6"/>
      <c r="AN155" s="6"/>
      <c r="AO155" s="6"/>
      <c r="AP155" s="6"/>
    </row>
    <row r="156" spans="1:42"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c r="AA156" s="6"/>
      <c r="AB156" s="6"/>
      <c r="AC156" s="6"/>
      <c r="AD156" s="6"/>
      <c r="AE156" s="6"/>
      <c r="AF156" s="6"/>
      <c r="AG156" s="6"/>
      <c r="AH156" s="6"/>
      <c r="AI156" s="6"/>
      <c r="AJ156" s="6"/>
      <c r="AK156" s="6"/>
      <c r="AL156" s="6"/>
      <c r="AM156" s="6"/>
      <c r="AN156" s="6"/>
      <c r="AO156" s="6"/>
      <c r="AP156" s="6"/>
    </row>
    <row r="157" spans="1:42"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c r="AA157" s="6"/>
      <c r="AB157" s="6"/>
      <c r="AC157" s="6"/>
      <c r="AD157" s="6"/>
      <c r="AE157" s="6"/>
      <c r="AF157" s="6"/>
      <c r="AG157" s="6"/>
      <c r="AH157" s="6"/>
      <c r="AI157" s="6"/>
      <c r="AJ157" s="6"/>
      <c r="AK157" s="6"/>
      <c r="AL157" s="6"/>
      <c r="AM157" s="6"/>
      <c r="AN157" s="6"/>
      <c r="AO157" s="6"/>
      <c r="AP157" s="6"/>
    </row>
    <row r="158" spans="1:42"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c r="AA158" s="6"/>
      <c r="AB158" s="6"/>
      <c r="AC158" s="6"/>
      <c r="AD158" s="6"/>
      <c r="AE158" s="6"/>
      <c r="AF158" s="6"/>
      <c r="AG158" s="6"/>
      <c r="AH158" s="6"/>
      <c r="AI158" s="6"/>
      <c r="AJ158" s="6"/>
      <c r="AK158" s="6"/>
      <c r="AL158" s="6"/>
      <c r="AM158" s="6"/>
      <c r="AN158" s="6"/>
      <c r="AO158" s="6"/>
      <c r="AP158" s="6"/>
    </row>
    <row r="159" spans="1:42"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c r="AA159" s="6"/>
      <c r="AB159" s="6"/>
      <c r="AC159" s="6"/>
      <c r="AD159" s="6"/>
      <c r="AE159" s="6"/>
      <c r="AF159" s="6"/>
      <c r="AG159" s="6"/>
      <c r="AH159" s="6"/>
      <c r="AI159" s="6"/>
      <c r="AJ159" s="6"/>
      <c r="AK159" s="6"/>
      <c r="AL159" s="6"/>
      <c r="AM159" s="6"/>
      <c r="AN159" s="6"/>
      <c r="AO159" s="6"/>
      <c r="AP159" s="6"/>
    </row>
    <row r="160" spans="1:42"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c r="AA160" s="6"/>
      <c r="AB160" s="6"/>
      <c r="AC160" s="6"/>
      <c r="AD160" s="6"/>
      <c r="AE160" s="6"/>
      <c r="AF160" s="6"/>
      <c r="AG160" s="6"/>
      <c r="AH160" s="6"/>
      <c r="AI160" s="6"/>
      <c r="AJ160" s="6"/>
      <c r="AK160" s="6"/>
      <c r="AL160" s="6"/>
      <c r="AM160" s="6"/>
      <c r="AN160" s="6"/>
      <c r="AO160" s="6"/>
      <c r="AP160" s="6"/>
    </row>
    <row r="161" spans="1:42"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c r="AA161" s="6"/>
      <c r="AB161" s="6"/>
      <c r="AC161" s="6"/>
      <c r="AD161" s="6"/>
      <c r="AE161" s="6"/>
      <c r="AF161" s="6"/>
      <c r="AG161" s="6"/>
      <c r="AH161" s="6"/>
      <c r="AI161" s="6"/>
      <c r="AJ161" s="6"/>
      <c r="AK161" s="6"/>
      <c r="AL161" s="6"/>
      <c r="AM161" s="6"/>
      <c r="AN161" s="6"/>
      <c r="AO161" s="6"/>
      <c r="AP161" s="6"/>
    </row>
    <row r="162" spans="1:42"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c r="AA162" s="6"/>
      <c r="AB162" s="6"/>
      <c r="AC162" s="6"/>
      <c r="AD162" s="6"/>
      <c r="AE162" s="6"/>
      <c r="AF162" s="6"/>
      <c r="AG162" s="6"/>
      <c r="AH162" s="6"/>
      <c r="AI162" s="6"/>
      <c r="AJ162" s="6"/>
      <c r="AK162" s="6"/>
      <c r="AL162" s="6"/>
      <c r="AM162" s="6"/>
      <c r="AN162" s="6"/>
      <c r="AO162" s="6"/>
      <c r="AP162" s="6"/>
    </row>
    <row r="163" spans="1:42"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c r="AA163" s="6"/>
      <c r="AB163" s="6"/>
      <c r="AC163" s="6"/>
      <c r="AD163" s="6"/>
      <c r="AE163" s="6"/>
      <c r="AF163" s="6"/>
      <c r="AG163" s="6"/>
      <c r="AH163" s="6"/>
      <c r="AI163" s="6"/>
      <c r="AJ163" s="6"/>
      <c r="AK163" s="6"/>
      <c r="AL163" s="6"/>
      <c r="AM163" s="6"/>
      <c r="AN163" s="6"/>
      <c r="AO163" s="6"/>
      <c r="AP163" s="6"/>
    </row>
    <row r="164" spans="1:42"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c r="AA164" s="6"/>
      <c r="AB164" s="6"/>
      <c r="AC164" s="6"/>
      <c r="AD164" s="6"/>
      <c r="AE164" s="6"/>
      <c r="AF164" s="6"/>
      <c r="AG164" s="6"/>
      <c r="AH164" s="6"/>
      <c r="AI164" s="6"/>
      <c r="AJ164" s="6"/>
      <c r="AK164" s="6"/>
      <c r="AL164" s="6"/>
      <c r="AM164" s="6"/>
      <c r="AN164" s="6"/>
      <c r="AO164" s="6"/>
      <c r="AP164" s="6"/>
    </row>
    <row r="165" spans="1:42"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c r="AA165" s="6"/>
      <c r="AB165" s="6"/>
      <c r="AC165" s="6"/>
      <c r="AD165" s="6"/>
      <c r="AE165" s="6"/>
      <c r="AF165" s="6"/>
      <c r="AG165" s="6"/>
      <c r="AH165" s="6"/>
      <c r="AI165" s="6"/>
      <c r="AJ165" s="6"/>
      <c r="AK165" s="6"/>
      <c r="AL165" s="6"/>
      <c r="AM165" s="6"/>
      <c r="AN165" s="6"/>
      <c r="AO165" s="6"/>
      <c r="AP165" s="6"/>
    </row>
    <row r="166" spans="1:42"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c r="AA166" s="6"/>
      <c r="AB166" s="6"/>
      <c r="AC166" s="6"/>
      <c r="AD166" s="6"/>
      <c r="AE166" s="6"/>
      <c r="AF166" s="6"/>
      <c r="AG166" s="6"/>
      <c r="AH166" s="6"/>
      <c r="AI166" s="6"/>
      <c r="AJ166" s="6"/>
      <c r="AK166" s="6"/>
      <c r="AL166" s="6"/>
      <c r="AM166" s="6"/>
      <c r="AN166" s="6"/>
      <c r="AO166" s="6"/>
      <c r="AP166" s="6"/>
    </row>
    <row r="167" spans="1:42"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c r="AA167" s="6"/>
      <c r="AB167" s="6"/>
      <c r="AC167" s="6"/>
      <c r="AD167" s="6"/>
      <c r="AE167" s="6"/>
      <c r="AF167" s="6"/>
      <c r="AG167" s="6"/>
      <c r="AH167" s="6"/>
      <c r="AI167" s="6"/>
      <c r="AJ167" s="6"/>
      <c r="AK167" s="6"/>
      <c r="AL167" s="6"/>
      <c r="AM167" s="6"/>
      <c r="AN167" s="6"/>
      <c r="AO167" s="6"/>
      <c r="AP167" s="6"/>
    </row>
    <row r="168" spans="1:42"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c r="AA168" s="6"/>
      <c r="AB168" s="6"/>
      <c r="AC168" s="6"/>
      <c r="AD168" s="6"/>
      <c r="AE168" s="6"/>
      <c r="AF168" s="6"/>
      <c r="AG168" s="6"/>
      <c r="AH168" s="6"/>
      <c r="AI168" s="6"/>
      <c r="AJ168" s="6"/>
      <c r="AK168" s="6"/>
      <c r="AL168" s="6"/>
      <c r="AM168" s="6"/>
      <c r="AN168" s="6"/>
      <c r="AO168" s="6"/>
      <c r="AP168" s="6"/>
    </row>
    <row r="169" spans="1:42"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c r="AA169" s="6"/>
      <c r="AB169" s="6"/>
      <c r="AC169" s="6"/>
      <c r="AD169" s="6"/>
      <c r="AE169" s="6"/>
      <c r="AF169" s="6"/>
      <c r="AG169" s="6"/>
      <c r="AH169" s="6"/>
      <c r="AI169" s="6"/>
      <c r="AJ169" s="6"/>
      <c r="AK169" s="6"/>
      <c r="AL169" s="6"/>
      <c r="AM169" s="6"/>
      <c r="AN169" s="6"/>
      <c r="AO169" s="6"/>
      <c r="AP169" s="6"/>
    </row>
    <row r="170" spans="1:42"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c r="AA170" s="6"/>
      <c r="AB170" s="6"/>
      <c r="AC170" s="6"/>
      <c r="AD170" s="6"/>
      <c r="AE170" s="6"/>
      <c r="AF170" s="6"/>
      <c r="AG170" s="6"/>
      <c r="AH170" s="6"/>
      <c r="AI170" s="6"/>
      <c r="AJ170" s="6"/>
      <c r="AK170" s="6"/>
      <c r="AL170" s="6"/>
      <c r="AM170" s="6"/>
      <c r="AN170" s="6"/>
      <c r="AO170" s="6"/>
      <c r="AP170" s="6"/>
    </row>
    <row r="171" spans="1:42"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c r="AA171" s="6"/>
      <c r="AB171" s="6"/>
      <c r="AC171" s="6"/>
      <c r="AD171" s="6"/>
      <c r="AE171" s="6"/>
      <c r="AF171" s="6"/>
      <c r="AG171" s="6"/>
      <c r="AH171" s="6"/>
      <c r="AI171" s="6"/>
      <c r="AJ171" s="6"/>
      <c r="AK171" s="6"/>
      <c r="AL171" s="6"/>
      <c r="AM171" s="6"/>
      <c r="AN171" s="6"/>
      <c r="AO171" s="6"/>
      <c r="AP171" s="6"/>
    </row>
  </sheetData>
  <mergeCells count="12">
    <mergeCell ref="C27:I27"/>
    <mergeCell ref="C3:I3"/>
    <mergeCell ref="C5:I5"/>
    <mergeCell ref="C7:E7"/>
    <mergeCell ref="C9:E9"/>
    <mergeCell ref="C11:G11"/>
    <mergeCell ref="C13:E13"/>
    <mergeCell ref="C15:I15"/>
    <mergeCell ref="C17:E17"/>
    <mergeCell ref="C19:I19"/>
    <mergeCell ref="C21:E21"/>
    <mergeCell ref="C23:E23"/>
  </mergeCells>
  <conditionalFormatting sqref="C15">
    <cfRule type="cellIs" dxfId="23" priority="10" operator="equal">
      <formula>"!! Verificați masa biodeșeurilor reciclate la sursă per gospodărie din eșantion, valoarea aferentă a masei reciclate la sursă pe kg/zi/loc este mai mare decat cea din PJGD"</formula>
    </cfRule>
  </conditionalFormatting>
  <conditionalFormatting sqref="C19 F23:H23">
    <cfRule type="cellIs" dxfId="22" priority="11" operator="equal">
      <formula>"!! Verificați cantitatea de compost introdusă per gospodărie din eșantion, valoarea aferentă a masei reciclate la sursă pe kg/zi/loc este mai mare decat cea din PJGD"</formula>
    </cfRule>
  </conditionalFormatting>
  <conditionalFormatting sqref="C13:E13">
    <cfRule type="expression" dxfId="21" priority="9">
      <formula>$I$11=1</formula>
    </cfRule>
  </conditionalFormatting>
  <conditionalFormatting sqref="C17:E17">
    <cfRule type="expression" dxfId="20" priority="8">
      <formula>$I$11=2</formula>
    </cfRule>
  </conditionalFormatting>
  <conditionalFormatting sqref="C21:E21">
    <cfRule type="expression" dxfId="19" priority="7">
      <formula>$I$11=3</formula>
    </cfRule>
  </conditionalFormatting>
  <conditionalFormatting sqref="I23">
    <cfRule type="cellIs" dxfId="18" priority="5" operator="equal">
      <formula>"Selectați opțiunea"</formula>
    </cfRule>
    <cfRule type="cellIs" dxfId="17" priority="6" operator="equal">
      <formula>"!! Verificați cantitatea de compost introdusă per gospodărie din eșantionul i, valoarea aferentă a masei reciclate la sursă pe kg/zi/loc este mai mare decat cea din PJGD"</formula>
    </cfRule>
  </conditionalFormatting>
  <conditionalFormatting sqref="I33">
    <cfRule type="cellIs" dxfId="16" priority="3" operator="equal">
      <formula>"Selectați opțiunea"</formula>
    </cfRule>
    <cfRule type="cellIs" dxfId="15" priority="4" operator="equal">
      <formula>"!! Verificați cantitatea de compost introdusă per gospodărie din eșantionul i, valoarea aferentă a masei reciclate la sursă pe kg/zi/loc este mai mare decat cea din PJGD"</formula>
    </cfRule>
  </conditionalFormatting>
  <conditionalFormatting sqref="I35">
    <cfRule type="cellIs" dxfId="14" priority="1" operator="equal">
      <formula>"Selectați opțiunea"</formula>
    </cfRule>
    <cfRule type="cellIs" dxfId="13" priority="2" operator="equal">
      <formula>"!! Verificați cantitatea de compost introdusă per gospodărie din eșantionul i, valoarea aferentă a masei reciclate la sursă pe kg/zi/loc este mai mare decat cea din PJGD"</formula>
    </cfRule>
  </conditionalFormatting>
  <dataValidations count="1">
    <dataValidation type="list" allowBlank="1" showInputMessage="1" showErrorMessage="1" sqref="I11" xr:uid="{1DE05E58-45F1-4E8C-96EC-83F08D84ADDA}">
      <formula1>$L$3:$L$6</formula1>
    </dataValidation>
  </dataValidations>
  <pageMargins left="0.7" right="0.7" top="0.75" bottom="0.75" header="0.3" footer="0.3"/>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602EC7-BC5B-48E3-ABD5-E621041F39CE}">
  <dimension ref="A1:AP155"/>
  <sheetViews>
    <sheetView workbookViewId="0">
      <selection activeCell="K12" sqref="K12"/>
    </sheetView>
  </sheetViews>
  <sheetFormatPr defaultRowHeight="15" x14ac:dyDescent="0.25"/>
  <cols>
    <col min="2" max="2" width="5.42578125" customWidth="1"/>
    <col min="3" max="3" width="10" customWidth="1"/>
    <col min="4" max="4" width="2.7109375" customWidth="1"/>
    <col min="5" max="5" width="65.7109375" customWidth="1"/>
    <col min="6" max="6" width="2.7109375" customWidth="1"/>
    <col min="7" max="7" width="11" customWidth="1"/>
    <col min="8" max="8" width="2.7109375" customWidth="1"/>
    <col min="9" max="9" width="11.28515625" customWidth="1"/>
    <col min="10" max="10" width="2.7109375" customWidth="1"/>
    <col min="11" max="11" width="16.42578125" customWidth="1"/>
    <col min="12" max="12" width="2.7109375" customWidth="1"/>
    <col min="13" max="13" width="10.140625" customWidth="1"/>
    <col min="14" max="14" width="2.7109375" customWidth="1"/>
    <col min="15" max="15" width="13.42578125" customWidth="1"/>
    <col min="16" max="16" width="2.7109375" customWidth="1"/>
  </cols>
  <sheetData>
    <row r="1" spans="1:42" x14ac:dyDescent="0.25">
      <c r="A1" s="6"/>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row>
    <row r="2" spans="1:42" ht="15.75" thickBot="1" x14ac:dyDescent="0.3">
      <c r="A2" s="6"/>
      <c r="B2" s="1"/>
      <c r="C2" s="1"/>
      <c r="D2" s="1"/>
      <c r="E2" s="1"/>
      <c r="F2" s="1"/>
      <c r="G2" s="1"/>
      <c r="H2" s="1"/>
      <c r="I2" s="1"/>
      <c r="J2" s="1"/>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row>
    <row r="3" spans="1:42" ht="39" customHeight="1" thickBot="1" x14ac:dyDescent="0.35">
      <c r="A3" s="6"/>
      <c r="B3" s="1"/>
      <c r="C3" s="88" t="s">
        <v>86</v>
      </c>
      <c r="D3" s="83"/>
      <c r="E3" s="83"/>
      <c r="F3" s="83"/>
      <c r="G3" s="83"/>
      <c r="H3" s="83"/>
      <c r="I3" s="84"/>
      <c r="J3" s="1"/>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row>
    <row r="4" spans="1:42" ht="24.75" customHeight="1" thickBot="1" x14ac:dyDescent="0.3">
      <c r="A4" s="6"/>
      <c r="B4" s="1"/>
      <c r="C4" s="1"/>
      <c r="D4" s="1"/>
      <c r="E4" s="1"/>
      <c r="F4" s="1"/>
      <c r="G4" s="1"/>
      <c r="H4" s="1"/>
      <c r="I4" s="1"/>
      <c r="J4" s="1"/>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row>
    <row r="5" spans="1:42" ht="21.75" customHeight="1" thickBot="1" x14ac:dyDescent="0.3">
      <c r="A5" s="6"/>
      <c r="B5" s="1"/>
      <c r="C5" s="85" t="s">
        <v>77</v>
      </c>
      <c r="D5" s="86"/>
      <c r="E5" s="86"/>
      <c r="F5" s="86"/>
      <c r="G5" s="86"/>
      <c r="H5" s="86"/>
      <c r="I5" s="87"/>
      <c r="J5" s="1"/>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row>
    <row r="6" spans="1:42" ht="12" customHeight="1" thickBot="1" x14ac:dyDescent="0.3">
      <c r="A6" s="6"/>
      <c r="B6" s="1"/>
      <c r="C6" s="1"/>
      <c r="D6" s="1"/>
      <c r="E6" s="1"/>
      <c r="F6" s="1"/>
      <c r="G6" s="1"/>
      <c r="H6" s="1"/>
      <c r="I6" s="1"/>
      <c r="J6" s="1"/>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row>
    <row r="7" spans="1:42" ht="17.25" customHeight="1" thickBot="1" x14ac:dyDescent="0.3">
      <c r="A7" s="6"/>
      <c r="B7" s="1"/>
      <c r="C7" s="93" t="s">
        <v>27</v>
      </c>
      <c r="D7" s="94"/>
      <c r="E7" s="95"/>
      <c r="F7" s="1"/>
      <c r="G7" s="2" t="s">
        <v>1</v>
      </c>
      <c r="H7" s="1"/>
      <c r="I7" s="2" t="s">
        <v>2</v>
      </c>
      <c r="J7" s="1"/>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row>
    <row r="8" spans="1:42" ht="12" customHeight="1" x14ac:dyDescent="0.25">
      <c r="A8" s="6"/>
      <c r="B8" s="1"/>
      <c r="C8" s="1"/>
      <c r="D8" s="1"/>
      <c r="E8" s="1"/>
      <c r="F8" s="1"/>
      <c r="G8" s="1"/>
      <c r="H8" s="1"/>
      <c r="I8" s="1"/>
      <c r="J8" s="1"/>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row>
    <row r="9" spans="1:42" ht="37.5" customHeight="1" x14ac:dyDescent="0.25">
      <c r="A9" s="6"/>
      <c r="B9" s="1"/>
      <c r="C9" s="98" t="s">
        <v>90</v>
      </c>
      <c r="D9" s="98"/>
      <c r="E9" s="99"/>
      <c r="F9" s="3"/>
      <c r="G9" s="5" t="s">
        <v>18</v>
      </c>
      <c r="H9" s="3"/>
      <c r="I9" s="35">
        <f>IF('Date intrare'!G45=0,"Introduceți date intrare",'Date intrare'!G45)</f>
        <v>8030.5821750000005</v>
      </c>
      <c r="J9" s="3"/>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row>
    <row r="10" spans="1:42" ht="12" customHeight="1" x14ac:dyDescent="0.25">
      <c r="A10" s="6"/>
      <c r="B10" s="1"/>
      <c r="C10" s="27"/>
      <c r="D10" s="27"/>
      <c r="E10" s="27"/>
      <c r="F10" s="1"/>
      <c r="G10" s="1"/>
      <c r="H10" s="1"/>
      <c r="I10" s="1"/>
      <c r="J10" s="1"/>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row>
    <row r="11" spans="1:42" ht="30.75" customHeight="1" x14ac:dyDescent="0.25">
      <c r="A11" s="6"/>
      <c r="B11" s="1"/>
      <c r="C11" s="98" t="s">
        <v>92</v>
      </c>
      <c r="D11" s="98"/>
      <c r="E11" s="99"/>
      <c r="F11" s="3"/>
      <c r="G11" s="5" t="s">
        <v>3</v>
      </c>
      <c r="H11" s="3"/>
      <c r="I11" s="28">
        <v>0.45</v>
      </c>
      <c r="J11" s="3"/>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row>
    <row r="12" spans="1:42" ht="12" customHeight="1" x14ac:dyDescent="0.25">
      <c r="A12" s="6"/>
      <c r="B12" s="1"/>
      <c r="C12" s="1"/>
      <c r="D12" s="1"/>
      <c r="E12" s="1"/>
      <c r="F12" s="1"/>
      <c r="G12" s="1"/>
      <c r="H12" s="1"/>
      <c r="I12" s="1"/>
      <c r="J12" s="1"/>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row>
    <row r="13" spans="1:42" x14ac:dyDescent="0.25">
      <c r="A13" s="6"/>
      <c r="B13" s="6"/>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row>
    <row r="14" spans="1:42" ht="15" customHeight="1" x14ac:dyDescent="0.25">
      <c r="A14" s="6"/>
      <c r="B14" s="1"/>
      <c r="C14" s="1"/>
      <c r="D14" s="1"/>
      <c r="E14" s="1"/>
      <c r="F14" s="1"/>
      <c r="G14" s="1"/>
      <c r="H14" s="1"/>
      <c r="I14" s="1"/>
      <c r="J14" s="3"/>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row>
    <row r="15" spans="1:42" ht="25.5" customHeight="1" x14ac:dyDescent="0.25">
      <c r="A15" s="6"/>
      <c r="B15" s="1"/>
      <c r="C15" s="92" t="s">
        <v>80</v>
      </c>
      <c r="D15" s="92"/>
      <c r="E15" s="92"/>
      <c r="F15" s="92"/>
      <c r="G15" s="92"/>
      <c r="H15" s="92"/>
      <c r="I15" s="92"/>
      <c r="J15" s="3"/>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row>
    <row r="16" spans="1:42" ht="15" customHeight="1" thickBot="1" x14ac:dyDescent="0.3">
      <c r="A16" s="6"/>
      <c r="B16" s="1"/>
      <c r="C16" s="1"/>
      <c r="D16" s="1"/>
      <c r="E16" s="1"/>
      <c r="F16" s="1"/>
      <c r="G16" s="1"/>
      <c r="H16" s="1"/>
      <c r="I16" s="1"/>
      <c r="J16" s="1"/>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row>
    <row r="17" spans="1:42" ht="16.5" thickBot="1" x14ac:dyDescent="0.3">
      <c r="A17" s="6"/>
      <c r="B17" s="1"/>
      <c r="C17" s="2" t="s">
        <v>4</v>
      </c>
      <c r="D17" s="1"/>
      <c r="E17" s="2" t="s">
        <v>27</v>
      </c>
      <c r="F17" s="1"/>
      <c r="G17" s="2" t="s">
        <v>1</v>
      </c>
      <c r="H17" s="1"/>
      <c r="I17" s="2" t="s">
        <v>2</v>
      </c>
      <c r="J17" s="1"/>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row>
    <row r="18" spans="1:42" x14ac:dyDescent="0.25">
      <c r="A18" s="6"/>
      <c r="B18" s="1"/>
      <c r="C18" s="1"/>
      <c r="D18" s="1"/>
      <c r="E18" s="1"/>
      <c r="F18" s="1"/>
      <c r="G18" s="1"/>
      <c r="H18" s="1"/>
      <c r="I18" s="1"/>
      <c r="J18" s="1"/>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row>
    <row r="19" spans="1:42" ht="31.5" customHeight="1" x14ac:dyDescent="0.25">
      <c r="A19" s="6"/>
      <c r="B19" s="1"/>
      <c r="C19" s="1"/>
      <c r="D19" s="1"/>
      <c r="E19" s="25" t="s">
        <v>93</v>
      </c>
      <c r="F19" s="3"/>
      <c r="G19" s="11" t="s">
        <v>18</v>
      </c>
      <c r="H19" s="3"/>
      <c r="I19" s="41">
        <f>IF(I9="Introduceți date intrare","Introduceți date intrare",IF(I11=0,"Introduceți date intrare",I11*I9))</f>
        <v>3613.7619787500003</v>
      </c>
      <c r="J19" s="1"/>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row>
    <row r="20" spans="1:42" x14ac:dyDescent="0.25">
      <c r="A20" s="6"/>
      <c r="B20" s="1"/>
      <c r="C20" s="1"/>
      <c r="D20" s="1"/>
      <c r="E20" s="1"/>
      <c r="F20" s="1"/>
      <c r="G20" s="1"/>
      <c r="H20" s="1"/>
      <c r="I20" s="1"/>
      <c r="J20" s="1"/>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row>
    <row r="21" spans="1:42" ht="31.5" x14ac:dyDescent="0.25">
      <c r="A21" s="6"/>
      <c r="B21" s="1"/>
      <c r="C21" s="12" t="s">
        <v>36</v>
      </c>
      <c r="D21" s="1"/>
      <c r="E21" s="38" t="s">
        <v>85</v>
      </c>
      <c r="F21" s="1"/>
      <c r="G21" s="5" t="s">
        <v>18</v>
      </c>
      <c r="H21" s="1"/>
      <c r="I21" s="39">
        <f>IF(I19="Introduceți date intrare","Introduceți date intrare",I9-I19)</f>
        <v>4416.8201962500007</v>
      </c>
      <c r="J21" s="1"/>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row>
    <row r="22" spans="1:42" x14ac:dyDescent="0.25">
      <c r="A22" s="6"/>
      <c r="B22" s="1"/>
      <c r="C22" s="1"/>
      <c r="D22" s="1"/>
      <c r="E22" s="1"/>
      <c r="F22" s="1"/>
      <c r="G22" s="1"/>
      <c r="H22" s="1"/>
      <c r="I22" s="1"/>
      <c r="J22" s="1"/>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row>
    <row r="23" spans="1:42" x14ac:dyDescent="0.25">
      <c r="A23" s="6"/>
      <c r="B23" s="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row>
    <row r="24" spans="1:42" x14ac:dyDescent="0.25">
      <c r="A24" s="6"/>
      <c r="B24" s="6"/>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row>
    <row r="25" spans="1:42" x14ac:dyDescent="0.25">
      <c r="A25" s="6"/>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row>
    <row r="26" spans="1:42" x14ac:dyDescent="0.25">
      <c r="A26" s="6"/>
      <c r="B26" s="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row>
    <row r="27" spans="1:42" x14ac:dyDescent="0.25">
      <c r="A27" s="6"/>
      <c r="B27" s="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row>
    <row r="28" spans="1:42" x14ac:dyDescent="0.25">
      <c r="A28" s="6"/>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row>
    <row r="29" spans="1:42" x14ac:dyDescent="0.25">
      <c r="A29" s="6"/>
      <c r="B29" s="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row>
    <row r="30" spans="1:42" x14ac:dyDescent="0.25">
      <c r="A30" s="6"/>
      <c r="B30" s="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row>
    <row r="31" spans="1:42" x14ac:dyDescent="0.25">
      <c r="A31" s="6"/>
      <c r="B31" s="6"/>
      <c r="C31" s="6"/>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row>
    <row r="32" spans="1:42" x14ac:dyDescent="0.25">
      <c r="A32" s="6"/>
      <c r="B32" s="6"/>
      <c r="C32" s="6"/>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row>
    <row r="33" spans="1:42" x14ac:dyDescent="0.25">
      <c r="A33" s="6"/>
      <c r="B33" s="6"/>
      <c r="C33" s="6"/>
      <c r="D33" s="6"/>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row>
    <row r="34" spans="1:42" x14ac:dyDescent="0.25">
      <c r="A34" s="6"/>
      <c r="B34" s="6"/>
      <c r="C34" s="6"/>
      <c r="D34" s="6"/>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row>
    <row r="35" spans="1:42" x14ac:dyDescent="0.25">
      <c r="A35" s="6"/>
      <c r="B35" s="6"/>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row>
    <row r="36" spans="1:42" x14ac:dyDescent="0.25">
      <c r="A36" s="6"/>
      <c r="B36" s="6"/>
      <c r="C36" s="6"/>
      <c r="D36" s="6"/>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row>
    <row r="37" spans="1:42" x14ac:dyDescent="0.25">
      <c r="A37" s="6"/>
      <c r="B37" s="6"/>
      <c r="C37" s="6"/>
      <c r="D37" s="6"/>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row>
    <row r="38" spans="1:42" x14ac:dyDescent="0.25">
      <c r="A38" s="6"/>
      <c r="B38" s="6"/>
      <c r="C38" s="6"/>
      <c r="D38" s="6"/>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row>
    <row r="39" spans="1:42" x14ac:dyDescent="0.25">
      <c r="A39" s="6"/>
      <c r="B39" s="6"/>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row>
    <row r="40" spans="1:42" x14ac:dyDescent="0.25">
      <c r="A40" s="6"/>
      <c r="B40" s="6"/>
      <c r="C40" s="6"/>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row>
    <row r="41" spans="1:42" x14ac:dyDescent="0.25">
      <c r="A41" s="6"/>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row>
    <row r="42" spans="1:42" x14ac:dyDescent="0.25">
      <c r="A42" s="6"/>
      <c r="B42" s="6"/>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row>
    <row r="43" spans="1:42" x14ac:dyDescent="0.25">
      <c r="A43" s="6"/>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row>
    <row r="44" spans="1:42" x14ac:dyDescent="0.25">
      <c r="A44" s="6"/>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row>
    <row r="45" spans="1:42" x14ac:dyDescent="0.25">
      <c r="A45" s="6"/>
      <c r="B45" s="6"/>
      <c r="C45" s="6"/>
      <c r="D45" s="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row>
    <row r="46" spans="1:42" x14ac:dyDescent="0.25">
      <c r="A46" s="6"/>
      <c r="B46" s="6"/>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row>
    <row r="47" spans="1:42" x14ac:dyDescent="0.25">
      <c r="A47" s="6"/>
      <c r="B47" s="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row>
    <row r="48" spans="1:42" x14ac:dyDescent="0.25">
      <c r="A48" s="6"/>
      <c r="B48" s="6"/>
      <c r="C48" s="6"/>
      <c r="D48" s="6"/>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row>
    <row r="49" spans="1:42" x14ac:dyDescent="0.25">
      <c r="A49" s="6"/>
      <c r="B49" s="6"/>
      <c r="C49" s="6"/>
      <c r="D49" s="6"/>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row>
    <row r="50" spans="1:42" x14ac:dyDescent="0.25">
      <c r="A50" s="6"/>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row>
    <row r="51" spans="1:42" x14ac:dyDescent="0.25">
      <c r="A51" s="6"/>
      <c r="B51" s="6"/>
      <c r="C51" s="6"/>
      <c r="D51" s="6"/>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row>
    <row r="52" spans="1:42" x14ac:dyDescent="0.25">
      <c r="A52" s="6"/>
      <c r="B52" s="6"/>
      <c r="C52" s="6"/>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row>
    <row r="53" spans="1:42" x14ac:dyDescent="0.25">
      <c r="A53" s="6"/>
      <c r="B53" s="6"/>
      <c r="C53" s="6"/>
      <c r="D53" s="6"/>
      <c r="E53" s="6"/>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row>
    <row r="54" spans="1:42" x14ac:dyDescent="0.25">
      <c r="A54" s="6"/>
      <c r="B54" s="6"/>
      <c r="C54" s="6"/>
      <c r="D54" s="6"/>
      <c r="E54" s="6"/>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row>
    <row r="55" spans="1:42" x14ac:dyDescent="0.25">
      <c r="A55" s="6"/>
      <c r="B55" s="6"/>
      <c r="C55" s="6"/>
      <c r="D55" s="6"/>
      <c r="E55" s="6"/>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row>
    <row r="56" spans="1:42" x14ac:dyDescent="0.25">
      <c r="A56" s="6"/>
      <c r="B56" s="6"/>
      <c r="C56" s="6"/>
      <c r="D56" s="6"/>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row>
    <row r="57" spans="1:42" x14ac:dyDescent="0.25">
      <c r="A57" s="6"/>
      <c r="B57" s="6"/>
      <c r="C57" s="6"/>
      <c r="D57" s="6"/>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row>
    <row r="58" spans="1:42" x14ac:dyDescent="0.25">
      <c r="A58" s="6"/>
      <c r="B58" s="6"/>
      <c r="C58" s="6"/>
      <c r="D58" s="6"/>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row>
    <row r="59" spans="1:42" x14ac:dyDescent="0.25">
      <c r="A59" s="6"/>
      <c r="B59" s="6"/>
      <c r="C59" s="6"/>
      <c r="D59" s="6"/>
      <c r="E59" s="6"/>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row>
    <row r="60" spans="1:42" x14ac:dyDescent="0.25">
      <c r="A60" s="6"/>
      <c r="B60" s="6"/>
      <c r="C60" s="6"/>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row>
    <row r="61" spans="1:42" x14ac:dyDescent="0.25">
      <c r="A61" s="6"/>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row>
    <row r="62" spans="1:42" x14ac:dyDescent="0.25">
      <c r="A62" s="6"/>
      <c r="B62" s="6"/>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row>
    <row r="63" spans="1:42" x14ac:dyDescent="0.25">
      <c r="A63" s="6"/>
      <c r="B63" s="6"/>
      <c r="C63" s="6"/>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row>
    <row r="64" spans="1:42" x14ac:dyDescent="0.25">
      <c r="A64" s="6"/>
      <c r="B64" s="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row>
    <row r="65" spans="1:42" x14ac:dyDescent="0.25">
      <c r="A65" s="6"/>
      <c r="B65" s="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row>
    <row r="66" spans="1:42" x14ac:dyDescent="0.25">
      <c r="A66" s="6"/>
      <c r="B66" s="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row>
    <row r="67" spans="1:42" x14ac:dyDescent="0.25">
      <c r="A67" s="6"/>
      <c r="B67" s="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row>
    <row r="68" spans="1:42" x14ac:dyDescent="0.25">
      <c r="A68" s="6"/>
      <c r="B68" s="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row>
    <row r="69" spans="1:42" x14ac:dyDescent="0.25">
      <c r="A69" s="6"/>
      <c r="B69" s="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c r="AO69" s="6"/>
      <c r="AP69" s="6"/>
    </row>
    <row r="70" spans="1:42" x14ac:dyDescent="0.25">
      <c r="A70" s="6"/>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row>
    <row r="71" spans="1:42" x14ac:dyDescent="0.25">
      <c r="A71" s="6"/>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row>
    <row r="72" spans="1:42" x14ac:dyDescent="0.25">
      <c r="A72" s="6"/>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row>
    <row r="73" spans="1:42" x14ac:dyDescent="0.25">
      <c r="A73" s="6"/>
      <c r="B73" s="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c r="AL73" s="6"/>
      <c r="AM73" s="6"/>
      <c r="AN73" s="6"/>
      <c r="AO73" s="6"/>
      <c r="AP73" s="6"/>
    </row>
    <row r="74" spans="1:42" x14ac:dyDescent="0.25">
      <c r="A74" s="6"/>
      <c r="B74" s="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row>
    <row r="75" spans="1:42" x14ac:dyDescent="0.25">
      <c r="A75" s="6"/>
      <c r="B75" s="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c r="AL75" s="6"/>
      <c r="AM75" s="6"/>
      <c r="AN75" s="6"/>
      <c r="AO75" s="6"/>
      <c r="AP75" s="6"/>
    </row>
    <row r="76" spans="1:42" x14ac:dyDescent="0.25">
      <c r="A76" s="6"/>
      <c r="B76" s="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row>
    <row r="77" spans="1:42" x14ac:dyDescent="0.25">
      <c r="A77" s="6"/>
      <c r="B77" s="6"/>
      <c r="C77" s="6"/>
      <c r="D77" s="6"/>
      <c r="E77" s="6"/>
      <c r="F77" s="6"/>
      <c r="G77" s="6"/>
      <c r="H77" s="6"/>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c r="AJ77" s="6"/>
      <c r="AK77" s="6"/>
      <c r="AL77" s="6"/>
      <c r="AM77" s="6"/>
      <c r="AN77" s="6"/>
      <c r="AO77" s="6"/>
      <c r="AP77" s="6"/>
    </row>
    <row r="78" spans="1:42" x14ac:dyDescent="0.25">
      <c r="A78" s="6"/>
      <c r="B78" s="6"/>
      <c r="C78" s="6"/>
      <c r="D78" s="6"/>
      <c r="E78" s="6"/>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c r="AL78" s="6"/>
      <c r="AM78" s="6"/>
      <c r="AN78" s="6"/>
      <c r="AO78" s="6"/>
      <c r="AP78" s="6"/>
    </row>
    <row r="79" spans="1:42" x14ac:dyDescent="0.25">
      <c r="A79" s="6"/>
      <c r="B79" s="6"/>
      <c r="C79" s="6"/>
      <c r="D79" s="6"/>
      <c r="E79" s="6"/>
      <c r="F79" s="6"/>
      <c r="G79" s="6"/>
      <c r="H79" s="6"/>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c r="AJ79" s="6"/>
      <c r="AK79" s="6"/>
      <c r="AL79" s="6"/>
      <c r="AM79" s="6"/>
      <c r="AN79" s="6"/>
      <c r="AO79" s="6"/>
      <c r="AP79" s="6"/>
    </row>
    <row r="80" spans="1:42" x14ac:dyDescent="0.25">
      <c r="A80" s="6"/>
      <c r="B80" s="6"/>
      <c r="C80" s="6"/>
      <c r="D80" s="6"/>
      <c r="E80" s="6"/>
      <c r="F80" s="6"/>
      <c r="G80" s="6"/>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c r="AJ80" s="6"/>
      <c r="AK80" s="6"/>
      <c r="AL80" s="6"/>
      <c r="AM80" s="6"/>
      <c r="AN80" s="6"/>
      <c r="AO80" s="6"/>
      <c r="AP80" s="6"/>
    </row>
    <row r="81" spans="1:42" x14ac:dyDescent="0.25">
      <c r="A81" s="6"/>
      <c r="B81" s="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row>
    <row r="82" spans="1:42" x14ac:dyDescent="0.25">
      <c r="A82" s="6"/>
      <c r="B82" s="6"/>
      <c r="C82" s="6"/>
      <c r="D82" s="6"/>
      <c r="E82" s="6"/>
      <c r="F82" s="6"/>
      <c r="G82" s="6"/>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c r="AJ82" s="6"/>
      <c r="AK82" s="6"/>
      <c r="AL82" s="6"/>
      <c r="AM82" s="6"/>
      <c r="AN82" s="6"/>
      <c r="AO82" s="6"/>
      <c r="AP82" s="6"/>
    </row>
    <row r="83" spans="1:42" x14ac:dyDescent="0.25">
      <c r="A83" s="6"/>
      <c r="B83" s="6"/>
      <c r="C83" s="6"/>
      <c r="D83" s="6"/>
      <c r="E83" s="6"/>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c r="AL83" s="6"/>
      <c r="AM83" s="6"/>
      <c r="AN83" s="6"/>
      <c r="AO83" s="6"/>
      <c r="AP83" s="6"/>
    </row>
    <row r="84" spans="1:42" x14ac:dyDescent="0.25">
      <c r="A84" s="6"/>
      <c r="B84" s="6"/>
      <c r="C84" s="6"/>
      <c r="D84" s="6"/>
      <c r="E84" s="6"/>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c r="AL84" s="6"/>
      <c r="AM84" s="6"/>
      <c r="AN84" s="6"/>
      <c r="AO84" s="6"/>
      <c r="AP84" s="6"/>
    </row>
    <row r="85" spans="1:42" x14ac:dyDescent="0.25">
      <c r="A85" s="6"/>
      <c r="B85" s="6"/>
      <c r="C85" s="6"/>
      <c r="D85" s="6"/>
      <c r="E85" s="6"/>
      <c r="F85" s="6"/>
      <c r="G85" s="6"/>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c r="AJ85" s="6"/>
      <c r="AK85" s="6"/>
      <c r="AL85" s="6"/>
      <c r="AM85" s="6"/>
      <c r="AN85" s="6"/>
      <c r="AO85" s="6"/>
      <c r="AP85" s="6"/>
    </row>
    <row r="86" spans="1:42" x14ac:dyDescent="0.25">
      <c r="A86" s="6"/>
      <c r="B86" s="6"/>
      <c r="C86" s="6"/>
      <c r="D86" s="6"/>
      <c r="E86" s="6"/>
      <c r="F86" s="6"/>
      <c r="G86" s="6"/>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c r="AL86" s="6"/>
      <c r="AM86" s="6"/>
      <c r="AN86" s="6"/>
      <c r="AO86" s="6"/>
      <c r="AP86" s="6"/>
    </row>
    <row r="87" spans="1:42" x14ac:dyDescent="0.25">
      <c r="A87" s="6"/>
      <c r="B87" s="6"/>
      <c r="C87" s="6"/>
      <c r="D87" s="6"/>
      <c r="E87" s="6"/>
      <c r="F87" s="6"/>
      <c r="G87" s="6"/>
      <c r="H87" s="6"/>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c r="AJ87" s="6"/>
      <c r="AK87" s="6"/>
      <c r="AL87" s="6"/>
      <c r="AM87" s="6"/>
      <c r="AN87" s="6"/>
      <c r="AO87" s="6"/>
      <c r="AP87" s="6"/>
    </row>
    <row r="88" spans="1:42" x14ac:dyDescent="0.25">
      <c r="A88" s="6"/>
      <c r="B88" s="6"/>
      <c r="C88" s="6"/>
      <c r="D88" s="6"/>
      <c r="E88" s="6"/>
      <c r="F88" s="6"/>
      <c r="G88" s="6"/>
      <c r="H88" s="6"/>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c r="AJ88" s="6"/>
      <c r="AK88" s="6"/>
      <c r="AL88" s="6"/>
      <c r="AM88" s="6"/>
      <c r="AN88" s="6"/>
      <c r="AO88" s="6"/>
      <c r="AP88" s="6"/>
    </row>
    <row r="89" spans="1:42" x14ac:dyDescent="0.25">
      <c r="A89" s="6"/>
      <c r="B89" s="6"/>
      <c r="C89" s="6"/>
      <c r="D89" s="6"/>
      <c r="E89" s="6"/>
      <c r="F89" s="6"/>
      <c r="G89" s="6"/>
      <c r="H89" s="6"/>
      <c r="I89" s="6"/>
      <c r="J89" s="6"/>
      <c r="K89" s="6"/>
      <c r="L89" s="6"/>
      <c r="M89" s="6"/>
      <c r="N89" s="6"/>
      <c r="O89" s="6"/>
      <c r="P89" s="6"/>
      <c r="Q89" s="6"/>
      <c r="R89" s="6"/>
      <c r="S89" s="6"/>
      <c r="T89" s="6"/>
      <c r="U89" s="6"/>
      <c r="V89" s="6"/>
      <c r="W89" s="6"/>
      <c r="X89" s="6"/>
      <c r="Y89" s="6"/>
      <c r="Z89" s="6"/>
      <c r="AA89" s="6"/>
      <c r="AB89" s="6"/>
      <c r="AC89" s="6"/>
      <c r="AD89" s="6"/>
      <c r="AE89" s="6"/>
      <c r="AF89" s="6"/>
      <c r="AG89" s="6"/>
      <c r="AH89" s="6"/>
      <c r="AI89" s="6"/>
      <c r="AJ89" s="6"/>
      <c r="AK89" s="6"/>
      <c r="AL89" s="6"/>
      <c r="AM89" s="6"/>
      <c r="AN89" s="6"/>
      <c r="AO89" s="6"/>
      <c r="AP89" s="6"/>
    </row>
    <row r="90" spans="1:42" x14ac:dyDescent="0.25">
      <c r="A90" s="6"/>
      <c r="B90" s="6"/>
      <c r="C90" s="6"/>
      <c r="D90" s="6"/>
      <c r="E90" s="6"/>
      <c r="F90" s="6"/>
      <c r="G90" s="6"/>
      <c r="H90" s="6"/>
      <c r="I90" s="6"/>
      <c r="J90" s="6"/>
      <c r="K90" s="6"/>
      <c r="L90" s="6"/>
      <c r="M90" s="6"/>
      <c r="N90" s="6"/>
      <c r="O90" s="6"/>
      <c r="P90" s="6"/>
      <c r="Q90" s="6"/>
      <c r="R90" s="6"/>
      <c r="S90" s="6"/>
      <c r="T90" s="6"/>
      <c r="U90" s="6"/>
      <c r="V90" s="6"/>
      <c r="W90" s="6"/>
      <c r="X90" s="6"/>
      <c r="Y90" s="6"/>
      <c r="Z90" s="6"/>
      <c r="AA90" s="6"/>
      <c r="AB90" s="6"/>
      <c r="AC90" s="6"/>
      <c r="AD90" s="6"/>
      <c r="AE90" s="6"/>
      <c r="AF90" s="6"/>
      <c r="AG90" s="6"/>
      <c r="AH90" s="6"/>
      <c r="AI90" s="6"/>
      <c r="AJ90" s="6"/>
      <c r="AK90" s="6"/>
      <c r="AL90" s="6"/>
      <c r="AM90" s="6"/>
      <c r="AN90" s="6"/>
      <c r="AO90" s="6"/>
      <c r="AP90" s="6"/>
    </row>
    <row r="91" spans="1:42" x14ac:dyDescent="0.25">
      <c r="A91" s="6"/>
      <c r="B91" s="6"/>
      <c r="C91" s="6"/>
      <c r="D91" s="6"/>
      <c r="E91" s="6"/>
      <c r="F91" s="6"/>
      <c r="G91" s="6"/>
      <c r="H91" s="6"/>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K91" s="6"/>
      <c r="AL91" s="6"/>
      <c r="AM91" s="6"/>
      <c r="AN91" s="6"/>
      <c r="AO91" s="6"/>
      <c r="AP91" s="6"/>
    </row>
    <row r="92" spans="1:42" x14ac:dyDescent="0.25">
      <c r="A92" s="6"/>
      <c r="B92" s="6"/>
      <c r="C92" s="6"/>
      <c r="D92" s="6"/>
      <c r="E92" s="6"/>
      <c r="F92" s="6"/>
      <c r="G92" s="6"/>
      <c r="H92" s="6"/>
      <c r="I92" s="6"/>
      <c r="J92" s="6"/>
      <c r="K92" s="6"/>
      <c r="L92" s="6"/>
      <c r="M92" s="6"/>
      <c r="N92" s="6"/>
      <c r="O92" s="6"/>
      <c r="P92" s="6"/>
      <c r="Q92" s="6"/>
      <c r="R92" s="6"/>
      <c r="S92" s="6"/>
      <c r="T92" s="6"/>
      <c r="U92" s="6"/>
      <c r="V92" s="6"/>
      <c r="W92" s="6"/>
      <c r="X92" s="6"/>
      <c r="Y92" s="6"/>
      <c r="Z92" s="6"/>
      <c r="AA92" s="6"/>
      <c r="AB92" s="6"/>
      <c r="AC92" s="6"/>
      <c r="AD92" s="6"/>
      <c r="AE92" s="6"/>
      <c r="AF92" s="6"/>
      <c r="AG92" s="6"/>
      <c r="AH92" s="6"/>
      <c r="AI92" s="6"/>
      <c r="AJ92" s="6"/>
      <c r="AK92" s="6"/>
      <c r="AL92" s="6"/>
      <c r="AM92" s="6"/>
      <c r="AN92" s="6"/>
      <c r="AO92" s="6"/>
      <c r="AP92" s="6"/>
    </row>
    <row r="93" spans="1:42" x14ac:dyDescent="0.25">
      <c r="A93" s="6"/>
      <c r="B93" s="6"/>
      <c r="C93" s="6"/>
      <c r="D93" s="6"/>
      <c r="E93" s="6"/>
      <c r="F93" s="6"/>
      <c r="G93" s="6"/>
      <c r="H93" s="6"/>
      <c r="I93" s="6"/>
      <c r="J93" s="6"/>
      <c r="K93" s="6"/>
      <c r="L93" s="6"/>
      <c r="M93" s="6"/>
      <c r="N93" s="6"/>
      <c r="O93" s="6"/>
      <c r="P93" s="6"/>
      <c r="Q93" s="6"/>
      <c r="R93" s="6"/>
      <c r="S93" s="6"/>
      <c r="T93" s="6"/>
      <c r="U93" s="6"/>
      <c r="V93" s="6"/>
      <c r="W93" s="6"/>
      <c r="X93" s="6"/>
      <c r="Y93" s="6"/>
      <c r="Z93" s="6"/>
      <c r="AA93" s="6"/>
      <c r="AB93" s="6"/>
      <c r="AC93" s="6"/>
      <c r="AD93" s="6"/>
      <c r="AE93" s="6"/>
      <c r="AF93" s="6"/>
      <c r="AG93" s="6"/>
      <c r="AH93" s="6"/>
      <c r="AI93" s="6"/>
      <c r="AJ93" s="6"/>
      <c r="AK93" s="6"/>
      <c r="AL93" s="6"/>
      <c r="AM93" s="6"/>
      <c r="AN93" s="6"/>
      <c r="AO93" s="6"/>
      <c r="AP93" s="6"/>
    </row>
    <row r="94" spans="1:42" x14ac:dyDescent="0.25">
      <c r="A94" s="6"/>
      <c r="B94" s="6"/>
      <c r="C94" s="6"/>
      <c r="D94" s="6"/>
      <c r="E94" s="6"/>
      <c r="F94" s="6"/>
      <c r="G94" s="6"/>
      <c r="H94" s="6"/>
      <c r="I94" s="6"/>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c r="AL94" s="6"/>
      <c r="AM94" s="6"/>
      <c r="AN94" s="6"/>
      <c r="AO94" s="6"/>
      <c r="AP94" s="6"/>
    </row>
    <row r="95" spans="1:42" x14ac:dyDescent="0.25">
      <c r="A95" s="6"/>
      <c r="B95" s="6"/>
      <c r="C95" s="6"/>
      <c r="D95" s="6"/>
      <c r="E95" s="6"/>
      <c r="F95" s="6"/>
      <c r="G95" s="6"/>
      <c r="H95" s="6"/>
      <c r="I95" s="6"/>
      <c r="J95" s="6"/>
      <c r="K95" s="6"/>
      <c r="L95" s="6"/>
      <c r="M95" s="6"/>
      <c r="N95" s="6"/>
      <c r="O95" s="6"/>
      <c r="P95" s="6"/>
      <c r="Q95" s="6"/>
      <c r="R95" s="6"/>
      <c r="S95" s="6"/>
      <c r="T95" s="6"/>
      <c r="U95" s="6"/>
      <c r="V95" s="6"/>
      <c r="W95" s="6"/>
      <c r="X95" s="6"/>
      <c r="Y95" s="6"/>
      <c r="Z95" s="6"/>
      <c r="AA95" s="6"/>
      <c r="AB95" s="6"/>
      <c r="AC95" s="6"/>
      <c r="AD95" s="6"/>
      <c r="AE95" s="6"/>
      <c r="AF95" s="6"/>
      <c r="AG95" s="6"/>
      <c r="AH95" s="6"/>
      <c r="AI95" s="6"/>
      <c r="AJ95" s="6"/>
      <c r="AK95" s="6"/>
      <c r="AL95" s="6"/>
      <c r="AM95" s="6"/>
      <c r="AN95" s="6"/>
      <c r="AO95" s="6"/>
      <c r="AP95" s="6"/>
    </row>
    <row r="96" spans="1:42" x14ac:dyDescent="0.25">
      <c r="A96" s="6"/>
      <c r="B96" s="6"/>
      <c r="C96" s="6"/>
      <c r="D96" s="6"/>
      <c r="E96" s="6"/>
      <c r="F96" s="6"/>
      <c r="G96" s="6"/>
      <c r="H96" s="6"/>
      <c r="I96" s="6"/>
      <c r="J96" s="6"/>
      <c r="K96" s="6"/>
      <c r="L96" s="6"/>
      <c r="M96" s="6"/>
      <c r="N96" s="6"/>
      <c r="O96" s="6"/>
      <c r="P96" s="6"/>
      <c r="Q96" s="6"/>
      <c r="R96" s="6"/>
      <c r="S96" s="6"/>
      <c r="T96" s="6"/>
      <c r="U96" s="6"/>
      <c r="V96" s="6"/>
      <c r="W96" s="6"/>
      <c r="X96" s="6"/>
      <c r="Y96" s="6"/>
      <c r="Z96" s="6"/>
      <c r="AA96" s="6"/>
      <c r="AB96" s="6"/>
      <c r="AC96" s="6"/>
      <c r="AD96" s="6"/>
      <c r="AE96" s="6"/>
      <c r="AF96" s="6"/>
      <c r="AG96" s="6"/>
      <c r="AH96" s="6"/>
      <c r="AI96" s="6"/>
      <c r="AJ96" s="6"/>
      <c r="AK96" s="6"/>
      <c r="AL96" s="6"/>
      <c r="AM96" s="6"/>
      <c r="AN96" s="6"/>
      <c r="AO96" s="6"/>
      <c r="AP96" s="6"/>
    </row>
    <row r="97" spans="1:42" x14ac:dyDescent="0.25">
      <c r="A97" s="6"/>
      <c r="B97" s="6"/>
      <c r="C97" s="6"/>
      <c r="D97" s="6"/>
      <c r="E97" s="6"/>
      <c r="F97" s="6"/>
      <c r="G97" s="6"/>
      <c r="H97" s="6"/>
      <c r="I97" s="6"/>
      <c r="J97" s="6"/>
      <c r="K97" s="6"/>
      <c r="L97" s="6"/>
      <c r="M97" s="6"/>
      <c r="N97" s="6"/>
      <c r="O97" s="6"/>
      <c r="P97" s="6"/>
      <c r="Q97" s="6"/>
      <c r="R97" s="6"/>
      <c r="S97" s="6"/>
      <c r="T97" s="6"/>
      <c r="U97" s="6"/>
      <c r="V97" s="6"/>
      <c r="W97" s="6"/>
      <c r="X97" s="6"/>
      <c r="Y97" s="6"/>
      <c r="Z97" s="6"/>
      <c r="AA97" s="6"/>
      <c r="AB97" s="6"/>
      <c r="AC97" s="6"/>
      <c r="AD97" s="6"/>
      <c r="AE97" s="6"/>
      <c r="AF97" s="6"/>
      <c r="AG97" s="6"/>
      <c r="AH97" s="6"/>
      <c r="AI97" s="6"/>
      <c r="AJ97" s="6"/>
      <c r="AK97" s="6"/>
      <c r="AL97" s="6"/>
      <c r="AM97" s="6"/>
      <c r="AN97" s="6"/>
      <c r="AO97" s="6"/>
      <c r="AP97" s="6"/>
    </row>
    <row r="98" spans="1:42" x14ac:dyDescent="0.25">
      <c r="A98" s="6"/>
      <c r="B98" s="6"/>
      <c r="C98" s="6"/>
      <c r="D98" s="6"/>
      <c r="E98" s="6"/>
      <c r="F98" s="6"/>
      <c r="G98" s="6"/>
      <c r="H98" s="6"/>
      <c r="I98" s="6"/>
      <c r="J98" s="6"/>
      <c r="K98" s="6"/>
      <c r="L98" s="6"/>
      <c r="M98" s="6"/>
      <c r="N98" s="6"/>
      <c r="O98" s="6"/>
      <c r="P98" s="6"/>
      <c r="Q98" s="6"/>
      <c r="R98" s="6"/>
      <c r="S98" s="6"/>
      <c r="T98" s="6"/>
      <c r="U98" s="6"/>
      <c r="V98" s="6"/>
      <c r="W98" s="6"/>
      <c r="X98" s="6"/>
      <c r="Y98" s="6"/>
      <c r="Z98" s="6"/>
      <c r="AA98" s="6"/>
      <c r="AB98" s="6"/>
      <c r="AC98" s="6"/>
      <c r="AD98" s="6"/>
      <c r="AE98" s="6"/>
      <c r="AF98" s="6"/>
      <c r="AG98" s="6"/>
      <c r="AH98" s="6"/>
      <c r="AI98" s="6"/>
      <c r="AJ98" s="6"/>
      <c r="AK98" s="6"/>
      <c r="AL98" s="6"/>
      <c r="AM98" s="6"/>
      <c r="AN98" s="6"/>
      <c r="AO98" s="6"/>
      <c r="AP98" s="6"/>
    </row>
    <row r="99" spans="1:42" x14ac:dyDescent="0.25">
      <c r="A99" s="6"/>
      <c r="B99" s="6"/>
      <c r="C99" s="6"/>
      <c r="D99" s="6"/>
      <c r="E99" s="6"/>
      <c r="F99" s="6"/>
      <c r="G99" s="6"/>
      <c r="H99" s="6"/>
      <c r="I99" s="6"/>
      <c r="J99" s="6"/>
      <c r="K99" s="6"/>
      <c r="L99" s="6"/>
      <c r="M99" s="6"/>
      <c r="N99" s="6"/>
      <c r="O99" s="6"/>
      <c r="P99" s="6"/>
      <c r="Q99" s="6"/>
      <c r="R99" s="6"/>
      <c r="S99" s="6"/>
      <c r="T99" s="6"/>
      <c r="U99" s="6"/>
      <c r="V99" s="6"/>
      <c r="W99" s="6"/>
      <c r="X99" s="6"/>
      <c r="Y99" s="6"/>
      <c r="Z99" s="6"/>
      <c r="AA99" s="6"/>
      <c r="AB99" s="6"/>
      <c r="AC99" s="6"/>
      <c r="AD99" s="6"/>
      <c r="AE99" s="6"/>
      <c r="AF99" s="6"/>
      <c r="AG99" s="6"/>
      <c r="AH99" s="6"/>
      <c r="AI99" s="6"/>
      <c r="AJ99" s="6"/>
      <c r="AK99" s="6"/>
      <c r="AL99" s="6"/>
      <c r="AM99" s="6"/>
      <c r="AN99" s="6"/>
      <c r="AO99" s="6"/>
      <c r="AP99" s="6"/>
    </row>
    <row r="100" spans="1:42"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c r="AA100" s="6"/>
      <c r="AB100" s="6"/>
      <c r="AC100" s="6"/>
      <c r="AD100" s="6"/>
      <c r="AE100" s="6"/>
      <c r="AF100" s="6"/>
      <c r="AG100" s="6"/>
      <c r="AH100" s="6"/>
      <c r="AI100" s="6"/>
      <c r="AJ100" s="6"/>
      <c r="AK100" s="6"/>
      <c r="AL100" s="6"/>
      <c r="AM100" s="6"/>
      <c r="AN100" s="6"/>
      <c r="AO100" s="6"/>
      <c r="AP100" s="6"/>
    </row>
    <row r="101" spans="1:42"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c r="AA101" s="6"/>
      <c r="AB101" s="6"/>
      <c r="AC101" s="6"/>
      <c r="AD101" s="6"/>
      <c r="AE101" s="6"/>
      <c r="AF101" s="6"/>
      <c r="AG101" s="6"/>
      <c r="AH101" s="6"/>
      <c r="AI101" s="6"/>
      <c r="AJ101" s="6"/>
      <c r="AK101" s="6"/>
      <c r="AL101" s="6"/>
      <c r="AM101" s="6"/>
      <c r="AN101" s="6"/>
      <c r="AO101" s="6"/>
      <c r="AP101" s="6"/>
    </row>
    <row r="102" spans="1:42"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c r="AA102" s="6"/>
      <c r="AB102" s="6"/>
      <c r="AC102" s="6"/>
      <c r="AD102" s="6"/>
      <c r="AE102" s="6"/>
      <c r="AF102" s="6"/>
      <c r="AG102" s="6"/>
      <c r="AH102" s="6"/>
      <c r="AI102" s="6"/>
      <c r="AJ102" s="6"/>
      <c r="AK102" s="6"/>
      <c r="AL102" s="6"/>
      <c r="AM102" s="6"/>
      <c r="AN102" s="6"/>
      <c r="AO102" s="6"/>
      <c r="AP102" s="6"/>
    </row>
    <row r="103" spans="1:42"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c r="AA103" s="6"/>
      <c r="AB103" s="6"/>
      <c r="AC103" s="6"/>
      <c r="AD103" s="6"/>
      <c r="AE103" s="6"/>
      <c r="AF103" s="6"/>
      <c r="AG103" s="6"/>
      <c r="AH103" s="6"/>
      <c r="AI103" s="6"/>
      <c r="AJ103" s="6"/>
      <c r="AK103" s="6"/>
      <c r="AL103" s="6"/>
      <c r="AM103" s="6"/>
      <c r="AN103" s="6"/>
      <c r="AO103" s="6"/>
      <c r="AP103" s="6"/>
    </row>
    <row r="104" spans="1:42"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c r="AA104" s="6"/>
      <c r="AB104" s="6"/>
      <c r="AC104" s="6"/>
      <c r="AD104" s="6"/>
      <c r="AE104" s="6"/>
      <c r="AF104" s="6"/>
      <c r="AG104" s="6"/>
      <c r="AH104" s="6"/>
      <c r="AI104" s="6"/>
      <c r="AJ104" s="6"/>
      <c r="AK104" s="6"/>
      <c r="AL104" s="6"/>
      <c r="AM104" s="6"/>
      <c r="AN104" s="6"/>
      <c r="AO104" s="6"/>
      <c r="AP104" s="6"/>
    </row>
    <row r="105" spans="1:42"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c r="AA105" s="6"/>
      <c r="AB105" s="6"/>
      <c r="AC105" s="6"/>
      <c r="AD105" s="6"/>
      <c r="AE105" s="6"/>
      <c r="AF105" s="6"/>
      <c r="AG105" s="6"/>
      <c r="AH105" s="6"/>
      <c r="AI105" s="6"/>
      <c r="AJ105" s="6"/>
      <c r="AK105" s="6"/>
      <c r="AL105" s="6"/>
      <c r="AM105" s="6"/>
      <c r="AN105" s="6"/>
      <c r="AO105" s="6"/>
      <c r="AP105" s="6"/>
    </row>
    <row r="106" spans="1:42"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c r="AA106" s="6"/>
      <c r="AB106" s="6"/>
      <c r="AC106" s="6"/>
      <c r="AD106" s="6"/>
      <c r="AE106" s="6"/>
      <c r="AF106" s="6"/>
      <c r="AG106" s="6"/>
      <c r="AH106" s="6"/>
      <c r="AI106" s="6"/>
      <c r="AJ106" s="6"/>
      <c r="AK106" s="6"/>
      <c r="AL106" s="6"/>
      <c r="AM106" s="6"/>
      <c r="AN106" s="6"/>
      <c r="AO106" s="6"/>
      <c r="AP106" s="6"/>
    </row>
    <row r="107" spans="1:42"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c r="AA107" s="6"/>
      <c r="AB107" s="6"/>
      <c r="AC107" s="6"/>
      <c r="AD107" s="6"/>
      <c r="AE107" s="6"/>
      <c r="AF107" s="6"/>
      <c r="AG107" s="6"/>
      <c r="AH107" s="6"/>
      <c r="AI107" s="6"/>
      <c r="AJ107" s="6"/>
      <c r="AK107" s="6"/>
      <c r="AL107" s="6"/>
      <c r="AM107" s="6"/>
      <c r="AN107" s="6"/>
      <c r="AO107" s="6"/>
      <c r="AP107" s="6"/>
    </row>
    <row r="108" spans="1:42"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c r="AA108" s="6"/>
      <c r="AB108" s="6"/>
      <c r="AC108" s="6"/>
      <c r="AD108" s="6"/>
      <c r="AE108" s="6"/>
      <c r="AF108" s="6"/>
      <c r="AG108" s="6"/>
      <c r="AH108" s="6"/>
      <c r="AI108" s="6"/>
      <c r="AJ108" s="6"/>
      <c r="AK108" s="6"/>
      <c r="AL108" s="6"/>
      <c r="AM108" s="6"/>
      <c r="AN108" s="6"/>
      <c r="AO108" s="6"/>
      <c r="AP108" s="6"/>
    </row>
    <row r="109" spans="1:42"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c r="AA109" s="6"/>
      <c r="AB109" s="6"/>
      <c r="AC109" s="6"/>
      <c r="AD109" s="6"/>
      <c r="AE109" s="6"/>
      <c r="AF109" s="6"/>
      <c r="AG109" s="6"/>
      <c r="AH109" s="6"/>
      <c r="AI109" s="6"/>
      <c r="AJ109" s="6"/>
      <c r="AK109" s="6"/>
      <c r="AL109" s="6"/>
      <c r="AM109" s="6"/>
      <c r="AN109" s="6"/>
      <c r="AO109" s="6"/>
      <c r="AP109" s="6"/>
    </row>
    <row r="110" spans="1:42"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c r="AA110" s="6"/>
      <c r="AB110" s="6"/>
      <c r="AC110" s="6"/>
      <c r="AD110" s="6"/>
      <c r="AE110" s="6"/>
      <c r="AF110" s="6"/>
      <c r="AG110" s="6"/>
      <c r="AH110" s="6"/>
      <c r="AI110" s="6"/>
      <c r="AJ110" s="6"/>
      <c r="AK110" s="6"/>
      <c r="AL110" s="6"/>
      <c r="AM110" s="6"/>
      <c r="AN110" s="6"/>
      <c r="AO110" s="6"/>
      <c r="AP110" s="6"/>
    </row>
    <row r="111" spans="1:42"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c r="AA111" s="6"/>
      <c r="AB111" s="6"/>
      <c r="AC111" s="6"/>
      <c r="AD111" s="6"/>
      <c r="AE111" s="6"/>
      <c r="AF111" s="6"/>
      <c r="AG111" s="6"/>
      <c r="AH111" s="6"/>
      <c r="AI111" s="6"/>
      <c r="AJ111" s="6"/>
      <c r="AK111" s="6"/>
      <c r="AL111" s="6"/>
      <c r="AM111" s="6"/>
      <c r="AN111" s="6"/>
      <c r="AO111" s="6"/>
      <c r="AP111" s="6"/>
    </row>
    <row r="112" spans="1:42"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c r="AA112" s="6"/>
      <c r="AB112" s="6"/>
      <c r="AC112" s="6"/>
      <c r="AD112" s="6"/>
      <c r="AE112" s="6"/>
      <c r="AF112" s="6"/>
      <c r="AG112" s="6"/>
      <c r="AH112" s="6"/>
      <c r="AI112" s="6"/>
      <c r="AJ112" s="6"/>
      <c r="AK112" s="6"/>
      <c r="AL112" s="6"/>
      <c r="AM112" s="6"/>
      <c r="AN112" s="6"/>
      <c r="AO112" s="6"/>
      <c r="AP112" s="6"/>
    </row>
    <row r="113" spans="1:42"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c r="AA113" s="6"/>
      <c r="AB113" s="6"/>
      <c r="AC113" s="6"/>
      <c r="AD113" s="6"/>
      <c r="AE113" s="6"/>
      <c r="AF113" s="6"/>
      <c r="AG113" s="6"/>
      <c r="AH113" s="6"/>
      <c r="AI113" s="6"/>
      <c r="AJ113" s="6"/>
      <c r="AK113" s="6"/>
      <c r="AL113" s="6"/>
      <c r="AM113" s="6"/>
      <c r="AN113" s="6"/>
      <c r="AO113" s="6"/>
      <c r="AP113" s="6"/>
    </row>
    <row r="114" spans="1:42"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c r="AA114" s="6"/>
      <c r="AB114" s="6"/>
      <c r="AC114" s="6"/>
      <c r="AD114" s="6"/>
      <c r="AE114" s="6"/>
      <c r="AF114" s="6"/>
      <c r="AG114" s="6"/>
      <c r="AH114" s="6"/>
      <c r="AI114" s="6"/>
      <c r="AJ114" s="6"/>
      <c r="AK114" s="6"/>
      <c r="AL114" s="6"/>
      <c r="AM114" s="6"/>
      <c r="AN114" s="6"/>
      <c r="AO114" s="6"/>
      <c r="AP114" s="6"/>
    </row>
    <row r="115" spans="1:42"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c r="AA115" s="6"/>
      <c r="AB115" s="6"/>
      <c r="AC115" s="6"/>
      <c r="AD115" s="6"/>
      <c r="AE115" s="6"/>
      <c r="AF115" s="6"/>
      <c r="AG115" s="6"/>
      <c r="AH115" s="6"/>
      <c r="AI115" s="6"/>
      <c r="AJ115" s="6"/>
      <c r="AK115" s="6"/>
      <c r="AL115" s="6"/>
      <c r="AM115" s="6"/>
      <c r="AN115" s="6"/>
      <c r="AO115" s="6"/>
      <c r="AP115" s="6"/>
    </row>
    <row r="116" spans="1:42"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c r="AA116" s="6"/>
      <c r="AB116" s="6"/>
      <c r="AC116" s="6"/>
      <c r="AD116" s="6"/>
      <c r="AE116" s="6"/>
      <c r="AF116" s="6"/>
      <c r="AG116" s="6"/>
      <c r="AH116" s="6"/>
      <c r="AI116" s="6"/>
      <c r="AJ116" s="6"/>
      <c r="AK116" s="6"/>
      <c r="AL116" s="6"/>
      <c r="AM116" s="6"/>
      <c r="AN116" s="6"/>
      <c r="AO116" s="6"/>
      <c r="AP116" s="6"/>
    </row>
    <row r="117" spans="1:42"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c r="AA117" s="6"/>
      <c r="AB117" s="6"/>
      <c r="AC117" s="6"/>
      <c r="AD117" s="6"/>
      <c r="AE117" s="6"/>
      <c r="AF117" s="6"/>
      <c r="AG117" s="6"/>
      <c r="AH117" s="6"/>
      <c r="AI117" s="6"/>
      <c r="AJ117" s="6"/>
      <c r="AK117" s="6"/>
      <c r="AL117" s="6"/>
      <c r="AM117" s="6"/>
      <c r="AN117" s="6"/>
      <c r="AO117" s="6"/>
      <c r="AP117" s="6"/>
    </row>
    <row r="118" spans="1:42"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c r="AA118" s="6"/>
      <c r="AB118" s="6"/>
      <c r="AC118" s="6"/>
      <c r="AD118" s="6"/>
      <c r="AE118" s="6"/>
      <c r="AF118" s="6"/>
      <c r="AG118" s="6"/>
      <c r="AH118" s="6"/>
      <c r="AI118" s="6"/>
      <c r="AJ118" s="6"/>
      <c r="AK118" s="6"/>
      <c r="AL118" s="6"/>
      <c r="AM118" s="6"/>
      <c r="AN118" s="6"/>
      <c r="AO118" s="6"/>
      <c r="AP118" s="6"/>
    </row>
    <row r="119" spans="1:42"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c r="AA119" s="6"/>
      <c r="AB119" s="6"/>
      <c r="AC119" s="6"/>
      <c r="AD119" s="6"/>
      <c r="AE119" s="6"/>
      <c r="AF119" s="6"/>
      <c r="AG119" s="6"/>
      <c r="AH119" s="6"/>
      <c r="AI119" s="6"/>
      <c r="AJ119" s="6"/>
      <c r="AK119" s="6"/>
      <c r="AL119" s="6"/>
      <c r="AM119" s="6"/>
      <c r="AN119" s="6"/>
      <c r="AO119" s="6"/>
      <c r="AP119" s="6"/>
    </row>
    <row r="120" spans="1:42"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c r="AA120" s="6"/>
      <c r="AB120" s="6"/>
      <c r="AC120" s="6"/>
      <c r="AD120" s="6"/>
      <c r="AE120" s="6"/>
      <c r="AF120" s="6"/>
      <c r="AG120" s="6"/>
      <c r="AH120" s="6"/>
      <c r="AI120" s="6"/>
      <c r="AJ120" s="6"/>
      <c r="AK120" s="6"/>
      <c r="AL120" s="6"/>
      <c r="AM120" s="6"/>
      <c r="AN120" s="6"/>
      <c r="AO120" s="6"/>
      <c r="AP120" s="6"/>
    </row>
    <row r="121" spans="1:42"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c r="AA121" s="6"/>
      <c r="AB121" s="6"/>
      <c r="AC121" s="6"/>
      <c r="AD121" s="6"/>
      <c r="AE121" s="6"/>
      <c r="AF121" s="6"/>
      <c r="AG121" s="6"/>
      <c r="AH121" s="6"/>
      <c r="AI121" s="6"/>
      <c r="AJ121" s="6"/>
      <c r="AK121" s="6"/>
      <c r="AL121" s="6"/>
      <c r="AM121" s="6"/>
      <c r="AN121" s="6"/>
      <c r="AO121" s="6"/>
      <c r="AP121" s="6"/>
    </row>
    <row r="122" spans="1:42"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c r="AA122" s="6"/>
      <c r="AB122" s="6"/>
      <c r="AC122" s="6"/>
      <c r="AD122" s="6"/>
      <c r="AE122" s="6"/>
      <c r="AF122" s="6"/>
      <c r="AG122" s="6"/>
      <c r="AH122" s="6"/>
      <c r="AI122" s="6"/>
      <c r="AJ122" s="6"/>
      <c r="AK122" s="6"/>
      <c r="AL122" s="6"/>
      <c r="AM122" s="6"/>
      <c r="AN122" s="6"/>
      <c r="AO122" s="6"/>
      <c r="AP122" s="6"/>
    </row>
    <row r="123" spans="1:42"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c r="AA123" s="6"/>
      <c r="AB123" s="6"/>
      <c r="AC123" s="6"/>
      <c r="AD123" s="6"/>
      <c r="AE123" s="6"/>
      <c r="AF123" s="6"/>
      <c r="AG123" s="6"/>
      <c r="AH123" s="6"/>
      <c r="AI123" s="6"/>
      <c r="AJ123" s="6"/>
      <c r="AK123" s="6"/>
      <c r="AL123" s="6"/>
      <c r="AM123" s="6"/>
      <c r="AN123" s="6"/>
      <c r="AO123" s="6"/>
      <c r="AP123" s="6"/>
    </row>
    <row r="124" spans="1:42"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c r="AA124" s="6"/>
      <c r="AB124" s="6"/>
      <c r="AC124" s="6"/>
      <c r="AD124" s="6"/>
      <c r="AE124" s="6"/>
      <c r="AF124" s="6"/>
      <c r="AG124" s="6"/>
      <c r="AH124" s="6"/>
      <c r="AI124" s="6"/>
      <c r="AJ124" s="6"/>
      <c r="AK124" s="6"/>
      <c r="AL124" s="6"/>
      <c r="AM124" s="6"/>
      <c r="AN124" s="6"/>
      <c r="AO124" s="6"/>
      <c r="AP124" s="6"/>
    </row>
    <row r="125" spans="1:42"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c r="AA125" s="6"/>
      <c r="AB125" s="6"/>
      <c r="AC125" s="6"/>
      <c r="AD125" s="6"/>
      <c r="AE125" s="6"/>
      <c r="AF125" s="6"/>
      <c r="AG125" s="6"/>
      <c r="AH125" s="6"/>
      <c r="AI125" s="6"/>
      <c r="AJ125" s="6"/>
      <c r="AK125" s="6"/>
      <c r="AL125" s="6"/>
      <c r="AM125" s="6"/>
      <c r="AN125" s="6"/>
      <c r="AO125" s="6"/>
      <c r="AP125" s="6"/>
    </row>
    <row r="126" spans="1:42"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c r="AA126" s="6"/>
      <c r="AB126" s="6"/>
      <c r="AC126" s="6"/>
      <c r="AD126" s="6"/>
      <c r="AE126" s="6"/>
      <c r="AF126" s="6"/>
      <c r="AG126" s="6"/>
      <c r="AH126" s="6"/>
      <c r="AI126" s="6"/>
      <c r="AJ126" s="6"/>
      <c r="AK126" s="6"/>
      <c r="AL126" s="6"/>
      <c r="AM126" s="6"/>
      <c r="AN126" s="6"/>
      <c r="AO126" s="6"/>
      <c r="AP126" s="6"/>
    </row>
    <row r="127" spans="1:42"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c r="AA127" s="6"/>
      <c r="AB127" s="6"/>
      <c r="AC127" s="6"/>
      <c r="AD127" s="6"/>
      <c r="AE127" s="6"/>
      <c r="AF127" s="6"/>
      <c r="AG127" s="6"/>
      <c r="AH127" s="6"/>
      <c r="AI127" s="6"/>
      <c r="AJ127" s="6"/>
      <c r="AK127" s="6"/>
      <c r="AL127" s="6"/>
      <c r="AM127" s="6"/>
      <c r="AN127" s="6"/>
      <c r="AO127" s="6"/>
      <c r="AP127" s="6"/>
    </row>
    <row r="128" spans="1:42"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c r="AA128" s="6"/>
      <c r="AB128" s="6"/>
      <c r="AC128" s="6"/>
      <c r="AD128" s="6"/>
      <c r="AE128" s="6"/>
      <c r="AF128" s="6"/>
      <c r="AG128" s="6"/>
      <c r="AH128" s="6"/>
      <c r="AI128" s="6"/>
      <c r="AJ128" s="6"/>
      <c r="AK128" s="6"/>
      <c r="AL128" s="6"/>
      <c r="AM128" s="6"/>
      <c r="AN128" s="6"/>
      <c r="AO128" s="6"/>
      <c r="AP128" s="6"/>
    </row>
    <row r="129" spans="1:42"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c r="AA129" s="6"/>
      <c r="AB129" s="6"/>
      <c r="AC129" s="6"/>
      <c r="AD129" s="6"/>
      <c r="AE129" s="6"/>
      <c r="AF129" s="6"/>
      <c r="AG129" s="6"/>
      <c r="AH129" s="6"/>
      <c r="AI129" s="6"/>
      <c r="AJ129" s="6"/>
      <c r="AK129" s="6"/>
      <c r="AL129" s="6"/>
      <c r="AM129" s="6"/>
      <c r="AN129" s="6"/>
      <c r="AO129" s="6"/>
      <c r="AP129" s="6"/>
    </row>
    <row r="130" spans="1:42"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c r="AA130" s="6"/>
      <c r="AB130" s="6"/>
      <c r="AC130" s="6"/>
      <c r="AD130" s="6"/>
      <c r="AE130" s="6"/>
      <c r="AF130" s="6"/>
      <c r="AG130" s="6"/>
      <c r="AH130" s="6"/>
      <c r="AI130" s="6"/>
      <c r="AJ130" s="6"/>
      <c r="AK130" s="6"/>
      <c r="AL130" s="6"/>
      <c r="AM130" s="6"/>
      <c r="AN130" s="6"/>
      <c r="AO130" s="6"/>
      <c r="AP130" s="6"/>
    </row>
    <row r="131" spans="1:42"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c r="AA131" s="6"/>
      <c r="AB131" s="6"/>
      <c r="AC131" s="6"/>
      <c r="AD131" s="6"/>
      <c r="AE131" s="6"/>
      <c r="AF131" s="6"/>
      <c r="AG131" s="6"/>
      <c r="AH131" s="6"/>
      <c r="AI131" s="6"/>
      <c r="AJ131" s="6"/>
      <c r="AK131" s="6"/>
      <c r="AL131" s="6"/>
      <c r="AM131" s="6"/>
      <c r="AN131" s="6"/>
      <c r="AO131" s="6"/>
      <c r="AP131" s="6"/>
    </row>
    <row r="132" spans="1:42"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c r="AA132" s="6"/>
      <c r="AB132" s="6"/>
      <c r="AC132" s="6"/>
      <c r="AD132" s="6"/>
      <c r="AE132" s="6"/>
      <c r="AF132" s="6"/>
      <c r="AG132" s="6"/>
      <c r="AH132" s="6"/>
      <c r="AI132" s="6"/>
      <c r="AJ132" s="6"/>
      <c r="AK132" s="6"/>
      <c r="AL132" s="6"/>
      <c r="AM132" s="6"/>
      <c r="AN132" s="6"/>
      <c r="AO132" s="6"/>
      <c r="AP132" s="6"/>
    </row>
    <row r="133" spans="1:42"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c r="AA133" s="6"/>
      <c r="AB133" s="6"/>
      <c r="AC133" s="6"/>
      <c r="AD133" s="6"/>
      <c r="AE133" s="6"/>
      <c r="AF133" s="6"/>
      <c r="AG133" s="6"/>
      <c r="AH133" s="6"/>
      <c r="AI133" s="6"/>
      <c r="AJ133" s="6"/>
      <c r="AK133" s="6"/>
      <c r="AL133" s="6"/>
      <c r="AM133" s="6"/>
      <c r="AN133" s="6"/>
      <c r="AO133" s="6"/>
      <c r="AP133" s="6"/>
    </row>
    <row r="134" spans="1:42"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c r="AA134" s="6"/>
      <c r="AB134" s="6"/>
      <c r="AC134" s="6"/>
      <c r="AD134" s="6"/>
      <c r="AE134" s="6"/>
      <c r="AF134" s="6"/>
      <c r="AG134" s="6"/>
      <c r="AH134" s="6"/>
      <c r="AI134" s="6"/>
      <c r="AJ134" s="6"/>
      <c r="AK134" s="6"/>
      <c r="AL134" s="6"/>
      <c r="AM134" s="6"/>
      <c r="AN134" s="6"/>
      <c r="AO134" s="6"/>
      <c r="AP134" s="6"/>
    </row>
    <row r="135" spans="1:42"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c r="AA135" s="6"/>
      <c r="AB135" s="6"/>
      <c r="AC135" s="6"/>
      <c r="AD135" s="6"/>
      <c r="AE135" s="6"/>
      <c r="AF135" s="6"/>
      <c r="AG135" s="6"/>
      <c r="AH135" s="6"/>
      <c r="AI135" s="6"/>
      <c r="AJ135" s="6"/>
      <c r="AK135" s="6"/>
      <c r="AL135" s="6"/>
      <c r="AM135" s="6"/>
      <c r="AN135" s="6"/>
      <c r="AO135" s="6"/>
      <c r="AP135" s="6"/>
    </row>
    <row r="136" spans="1:42"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c r="AA136" s="6"/>
      <c r="AB136" s="6"/>
      <c r="AC136" s="6"/>
      <c r="AD136" s="6"/>
      <c r="AE136" s="6"/>
      <c r="AF136" s="6"/>
      <c r="AG136" s="6"/>
      <c r="AH136" s="6"/>
      <c r="AI136" s="6"/>
      <c r="AJ136" s="6"/>
      <c r="AK136" s="6"/>
      <c r="AL136" s="6"/>
      <c r="AM136" s="6"/>
      <c r="AN136" s="6"/>
      <c r="AO136" s="6"/>
      <c r="AP136" s="6"/>
    </row>
    <row r="137" spans="1:42"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c r="AA137" s="6"/>
      <c r="AB137" s="6"/>
      <c r="AC137" s="6"/>
      <c r="AD137" s="6"/>
      <c r="AE137" s="6"/>
      <c r="AF137" s="6"/>
      <c r="AG137" s="6"/>
      <c r="AH137" s="6"/>
      <c r="AI137" s="6"/>
      <c r="AJ137" s="6"/>
      <c r="AK137" s="6"/>
      <c r="AL137" s="6"/>
      <c r="AM137" s="6"/>
      <c r="AN137" s="6"/>
      <c r="AO137" s="6"/>
      <c r="AP137" s="6"/>
    </row>
    <row r="138" spans="1:42"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c r="AA138" s="6"/>
      <c r="AB138" s="6"/>
      <c r="AC138" s="6"/>
      <c r="AD138" s="6"/>
      <c r="AE138" s="6"/>
      <c r="AF138" s="6"/>
      <c r="AG138" s="6"/>
      <c r="AH138" s="6"/>
      <c r="AI138" s="6"/>
      <c r="AJ138" s="6"/>
      <c r="AK138" s="6"/>
      <c r="AL138" s="6"/>
      <c r="AM138" s="6"/>
      <c r="AN138" s="6"/>
      <c r="AO138" s="6"/>
      <c r="AP138" s="6"/>
    </row>
    <row r="139" spans="1:42"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c r="AA139" s="6"/>
      <c r="AB139" s="6"/>
      <c r="AC139" s="6"/>
      <c r="AD139" s="6"/>
      <c r="AE139" s="6"/>
      <c r="AF139" s="6"/>
      <c r="AG139" s="6"/>
      <c r="AH139" s="6"/>
      <c r="AI139" s="6"/>
      <c r="AJ139" s="6"/>
      <c r="AK139" s="6"/>
      <c r="AL139" s="6"/>
      <c r="AM139" s="6"/>
      <c r="AN139" s="6"/>
      <c r="AO139" s="6"/>
      <c r="AP139" s="6"/>
    </row>
    <row r="140" spans="1:42"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c r="AA140" s="6"/>
      <c r="AB140" s="6"/>
      <c r="AC140" s="6"/>
      <c r="AD140" s="6"/>
      <c r="AE140" s="6"/>
      <c r="AF140" s="6"/>
      <c r="AG140" s="6"/>
      <c r="AH140" s="6"/>
      <c r="AI140" s="6"/>
      <c r="AJ140" s="6"/>
      <c r="AK140" s="6"/>
      <c r="AL140" s="6"/>
      <c r="AM140" s="6"/>
      <c r="AN140" s="6"/>
      <c r="AO140" s="6"/>
      <c r="AP140" s="6"/>
    </row>
    <row r="141" spans="1:42"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c r="AA141" s="6"/>
      <c r="AB141" s="6"/>
      <c r="AC141" s="6"/>
      <c r="AD141" s="6"/>
      <c r="AE141" s="6"/>
      <c r="AF141" s="6"/>
      <c r="AG141" s="6"/>
      <c r="AH141" s="6"/>
      <c r="AI141" s="6"/>
      <c r="AJ141" s="6"/>
      <c r="AK141" s="6"/>
      <c r="AL141" s="6"/>
      <c r="AM141" s="6"/>
      <c r="AN141" s="6"/>
      <c r="AO141" s="6"/>
      <c r="AP141" s="6"/>
    </row>
    <row r="142" spans="1:42"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c r="AA142" s="6"/>
      <c r="AB142" s="6"/>
      <c r="AC142" s="6"/>
      <c r="AD142" s="6"/>
      <c r="AE142" s="6"/>
      <c r="AF142" s="6"/>
      <c r="AG142" s="6"/>
      <c r="AH142" s="6"/>
      <c r="AI142" s="6"/>
      <c r="AJ142" s="6"/>
      <c r="AK142" s="6"/>
      <c r="AL142" s="6"/>
      <c r="AM142" s="6"/>
      <c r="AN142" s="6"/>
      <c r="AO142" s="6"/>
      <c r="AP142" s="6"/>
    </row>
    <row r="143" spans="1:42"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c r="AA143" s="6"/>
      <c r="AB143" s="6"/>
      <c r="AC143" s="6"/>
      <c r="AD143" s="6"/>
      <c r="AE143" s="6"/>
      <c r="AF143" s="6"/>
      <c r="AG143" s="6"/>
      <c r="AH143" s="6"/>
      <c r="AI143" s="6"/>
      <c r="AJ143" s="6"/>
      <c r="AK143" s="6"/>
      <c r="AL143" s="6"/>
      <c r="AM143" s="6"/>
      <c r="AN143" s="6"/>
      <c r="AO143" s="6"/>
      <c r="AP143" s="6"/>
    </row>
    <row r="144" spans="1:42"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c r="AA144" s="6"/>
      <c r="AB144" s="6"/>
      <c r="AC144" s="6"/>
      <c r="AD144" s="6"/>
      <c r="AE144" s="6"/>
      <c r="AF144" s="6"/>
      <c r="AG144" s="6"/>
      <c r="AH144" s="6"/>
      <c r="AI144" s="6"/>
      <c r="AJ144" s="6"/>
      <c r="AK144" s="6"/>
      <c r="AL144" s="6"/>
      <c r="AM144" s="6"/>
      <c r="AN144" s="6"/>
      <c r="AO144" s="6"/>
      <c r="AP144" s="6"/>
    </row>
    <row r="145" spans="1:42"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c r="AA145" s="6"/>
      <c r="AB145" s="6"/>
      <c r="AC145" s="6"/>
      <c r="AD145" s="6"/>
      <c r="AE145" s="6"/>
      <c r="AF145" s="6"/>
      <c r="AG145" s="6"/>
      <c r="AH145" s="6"/>
      <c r="AI145" s="6"/>
      <c r="AJ145" s="6"/>
      <c r="AK145" s="6"/>
      <c r="AL145" s="6"/>
      <c r="AM145" s="6"/>
      <c r="AN145" s="6"/>
      <c r="AO145" s="6"/>
      <c r="AP145" s="6"/>
    </row>
    <row r="146" spans="1:42"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c r="AA146" s="6"/>
      <c r="AB146" s="6"/>
      <c r="AC146" s="6"/>
      <c r="AD146" s="6"/>
      <c r="AE146" s="6"/>
      <c r="AF146" s="6"/>
      <c r="AG146" s="6"/>
      <c r="AH146" s="6"/>
      <c r="AI146" s="6"/>
      <c r="AJ146" s="6"/>
      <c r="AK146" s="6"/>
      <c r="AL146" s="6"/>
      <c r="AM146" s="6"/>
      <c r="AN146" s="6"/>
      <c r="AO146" s="6"/>
      <c r="AP146" s="6"/>
    </row>
    <row r="147" spans="1:42"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c r="AA147" s="6"/>
      <c r="AB147" s="6"/>
      <c r="AC147" s="6"/>
      <c r="AD147" s="6"/>
      <c r="AE147" s="6"/>
      <c r="AF147" s="6"/>
      <c r="AG147" s="6"/>
      <c r="AH147" s="6"/>
      <c r="AI147" s="6"/>
      <c r="AJ147" s="6"/>
      <c r="AK147" s="6"/>
      <c r="AL147" s="6"/>
      <c r="AM147" s="6"/>
      <c r="AN147" s="6"/>
      <c r="AO147" s="6"/>
      <c r="AP147" s="6"/>
    </row>
    <row r="148" spans="1:42"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c r="AA148" s="6"/>
      <c r="AB148" s="6"/>
      <c r="AC148" s="6"/>
      <c r="AD148" s="6"/>
      <c r="AE148" s="6"/>
      <c r="AF148" s="6"/>
      <c r="AG148" s="6"/>
      <c r="AH148" s="6"/>
      <c r="AI148" s="6"/>
      <c r="AJ148" s="6"/>
      <c r="AK148" s="6"/>
      <c r="AL148" s="6"/>
      <c r="AM148" s="6"/>
      <c r="AN148" s="6"/>
      <c r="AO148" s="6"/>
      <c r="AP148" s="6"/>
    </row>
    <row r="149" spans="1:42"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c r="AA149" s="6"/>
      <c r="AB149" s="6"/>
      <c r="AC149" s="6"/>
      <c r="AD149" s="6"/>
      <c r="AE149" s="6"/>
      <c r="AF149" s="6"/>
      <c r="AG149" s="6"/>
      <c r="AH149" s="6"/>
      <c r="AI149" s="6"/>
      <c r="AJ149" s="6"/>
      <c r="AK149" s="6"/>
      <c r="AL149" s="6"/>
      <c r="AM149" s="6"/>
      <c r="AN149" s="6"/>
      <c r="AO149" s="6"/>
      <c r="AP149" s="6"/>
    </row>
    <row r="150" spans="1:42"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c r="AO150" s="6"/>
      <c r="AP150" s="6"/>
    </row>
    <row r="151" spans="1:42"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6"/>
      <c r="AF151" s="6"/>
      <c r="AG151" s="6"/>
      <c r="AH151" s="6"/>
      <c r="AI151" s="6"/>
      <c r="AJ151" s="6"/>
      <c r="AK151" s="6"/>
      <c r="AL151" s="6"/>
      <c r="AM151" s="6"/>
      <c r="AN151" s="6"/>
      <c r="AO151" s="6"/>
      <c r="AP151" s="6"/>
    </row>
    <row r="152" spans="1:42"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c r="AA152" s="6"/>
      <c r="AB152" s="6"/>
      <c r="AC152" s="6"/>
      <c r="AD152" s="6"/>
      <c r="AE152" s="6"/>
      <c r="AF152" s="6"/>
      <c r="AG152" s="6"/>
      <c r="AH152" s="6"/>
      <c r="AI152" s="6"/>
      <c r="AJ152" s="6"/>
      <c r="AK152" s="6"/>
      <c r="AL152" s="6"/>
      <c r="AM152" s="6"/>
      <c r="AN152" s="6"/>
      <c r="AO152" s="6"/>
      <c r="AP152" s="6"/>
    </row>
    <row r="153" spans="1:42"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6"/>
      <c r="AF153" s="6"/>
      <c r="AG153" s="6"/>
      <c r="AH153" s="6"/>
      <c r="AI153" s="6"/>
      <c r="AJ153" s="6"/>
      <c r="AK153" s="6"/>
      <c r="AL153" s="6"/>
      <c r="AM153" s="6"/>
      <c r="AN153" s="6"/>
      <c r="AO153" s="6"/>
      <c r="AP153" s="6"/>
    </row>
    <row r="154" spans="1:42"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c r="AA154" s="6"/>
      <c r="AB154" s="6"/>
      <c r="AC154" s="6"/>
      <c r="AD154" s="6"/>
      <c r="AE154" s="6"/>
      <c r="AF154" s="6"/>
      <c r="AG154" s="6"/>
      <c r="AH154" s="6"/>
      <c r="AI154" s="6"/>
      <c r="AJ154" s="6"/>
      <c r="AK154" s="6"/>
      <c r="AL154" s="6"/>
      <c r="AM154" s="6"/>
      <c r="AN154" s="6"/>
      <c r="AO154" s="6"/>
      <c r="AP154" s="6"/>
    </row>
    <row r="155" spans="1:42"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c r="AA155" s="6"/>
      <c r="AB155" s="6"/>
      <c r="AC155" s="6"/>
      <c r="AD155" s="6"/>
      <c r="AE155" s="6"/>
      <c r="AF155" s="6"/>
      <c r="AG155" s="6"/>
      <c r="AH155" s="6"/>
      <c r="AI155" s="6"/>
      <c r="AJ155" s="6"/>
      <c r="AK155" s="6"/>
      <c r="AL155" s="6"/>
      <c r="AM155" s="6"/>
      <c r="AN155" s="6"/>
      <c r="AO155" s="6"/>
      <c r="AP155" s="6"/>
    </row>
  </sheetData>
  <mergeCells count="6">
    <mergeCell ref="C15:I15"/>
    <mergeCell ref="C3:I3"/>
    <mergeCell ref="C5:I5"/>
    <mergeCell ref="C7:E7"/>
    <mergeCell ref="C9:E9"/>
    <mergeCell ref="C11:E11"/>
  </mergeCells>
  <conditionalFormatting sqref="I9">
    <cfRule type="cellIs" dxfId="12" priority="5" operator="equal">
      <formula>"Introduceți date intrare"</formula>
    </cfRule>
  </conditionalFormatting>
  <conditionalFormatting sqref="I19">
    <cfRule type="cellIs" dxfId="11" priority="2" operator="equal">
      <formula>"Introduceți date intrare"</formula>
    </cfRule>
  </conditionalFormatting>
  <conditionalFormatting sqref="I21">
    <cfRule type="cellIs" dxfId="10" priority="1" operator="equal">
      <formula>"Introduceți date intrare"</formula>
    </cfRule>
  </conditionalFormatting>
  <pageMargins left="0.7" right="0.7" top="0.75" bottom="0.75" header="0.3" footer="0.3"/>
  <pageSetup paperSize="9"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4AD9CF-C113-4A64-AC90-747B49E64244}">
  <dimension ref="A1:AP156"/>
  <sheetViews>
    <sheetView topLeftCell="A10" workbookViewId="0">
      <selection activeCell="I8" sqref="I8"/>
    </sheetView>
  </sheetViews>
  <sheetFormatPr defaultRowHeight="15" x14ac:dyDescent="0.25"/>
  <cols>
    <col min="2" max="2" width="5.42578125" customWidth="1"/>
    <col min="3" max="3" width="10" customWidth="1"/>
    <col min="4" max="4" width="2.7109375" customWidth="1"/>
    <col min="5" max="5" width="65.7109375" customWidth="1"/>
    <col min="6" max="6" width="2.7109375" customWidth="1"/>
    <col min="7" max="7" width="11" customWidth="1"/>
    <col min="8" max="8" width="2.7109375" customWidth="1"/>
    <col min="9" max="9" width="29" customWidth="1"/>
    <col min="10" max="10" width="2.7109375" customWidth="1"/>
    <col min="11" max="11" width="16.42578125" customWidth="1"/>
    <col min="12" max="12" width="2.7109375" customWidth="1"/>
    <col min="13" max="13" width="10.140625" customWidth="1"/>
    <col min="14" max="14" width="2.7109375" customWidth="1"/>
    <col min="15" max="15" width="13.42578125" customWidth="1"/>
    <col min="16" max="16" width="2.7109375" customWidth="1"/>
  </cols>
  <sheetData>
    <row r="1" spans="1:42" x14ac:dyDescent="0.25">
      <c r="A1" s="6"/>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row>
    <row r="2" spans="1:42" ht="15.75" thickBot="1" x14ac:dyDescent="0.3">
      <c r="A2" s="6"/>
      <c r="B2" s="1"/>
      <c r="C2" s="1"/>
      <c r="D2" s="1"/>
      <c r="E2" s="1"/>
      <c r="F2" s="1"/>
      <c r="G2" s="1"/>
      <c r="H2" s="1"/>
      <c r="I2" s="1"/>
      <c r="J2" s="1"/>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row>
    <row r="3" spans="1:42" ht="24" customHeight="1" thickBot="1" x14ac:dyDescent="0.35">
      <c r="A3" s="6"/>
      <c r="B3" s="1"/>
      <c r="C3" s="88" t="s">
        <v>94</v>
      </c>
      <c r="D3" s="83"/>
      <c r="E3" s="83"/>
      <c r="F3" s="83"/>
      <c r="G3" s="83"/>
      <c r="H3" s="83"/>
      <c r="I3" s="84"/>
      <c r="J3" s="1"/>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row>
    <row r="4" spans="1:42" ht="24.75" customHeight="1" x14ac:dyDescent="0.25">
      <c r="A4" s="6"/>
      <c r="B4" s="1"/>
      <c r="C4" s="1"/>
      <c r="D4" s="1"/>
      <c r="E4" s="1"/>
      <c r="F4" s="1"/>
      <c r="G4" s="1"/>
      <c r="H4" s="1"/>
      <c r="I4" s="1"/>
      <c r="J4" s="1"/>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row>
    <row r="5" spans="1:42" ht="12" customHeight="1" thickBot="1" x14ac:dyDescent="0.3">
      <c r="A5" s="6"/>
      <c r="B5" s="1"/>
      <c r="C5" s="1"/>
      <c r="D5" s="1"/>
      <c r="E5" s="1"/>
      <c r="F5" s="1"/>
      <c r="G5" s="1"/>
      <c r="H5" s="1"/>
      <c r="I5" s="1"/>
      <c r="J5" s="1"/>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row>
    <row r="6" spans="1:42" ht="17.25" customHeight="1" thickBot="1" x14ac:dyDescent="0.3">
      <c r="A6" s="6"/>
      <c r="B6" s="1"/>
      <c r="C6" s="93" t="s">
        <v>95</v>
      </c>
      <c r="D6" s="94"/>
      <c r="E6" s="95"/>
      <c r="F6" s="1"/>
      <c r="G6" s="2" t="s">
        <v>1</v>
      </c>
      <c r="H6" s="1"/>
      <c r="I6" s="2" t="s">
        <v>2</v>
      </c>
      <c r="J6" s="1"/>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row>
    <row r="7" spans="1:42" ht="12" customHeight="1" x14ac:dyDescent="0.25">
      <c r="A7" s="6"/>
      <c r="B7" s="1"/>
      <c r="C7" s="1"/>
      <c r="D7" s="1"/>
      <c r="E7" s="1"/>
      <c r="F7" s="1"/>
      <c r="G7" s="1"/>
      <c r="H7" s="1"/>
      <c r="I7" s="1"/>
      <c r="J7" s="1"/>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row>
    <row r="8" spans="1:42" ht="37.5" customHeight="1" x14ac:dyDescent="0.25">
      <c r="A8" s="6"/>
      <c r="B8" s="1"/>
      <c r="C8" s="98" t="s">
        <v>97</v>
      </c>
      <c r="D8" s="98"/>
      <c r="E8" s="99"/>
      <c r="F8" s="3"/>
      <c r="G8" s="5" t="s">
        <v>18</v>
      </c>
      <c r="H8" s="3"/>
      <c r="I8" s="35">
        <f>IF('Metoda directa Urban'!I35="Selectați opțiunea","Introduceți date în Metoda directă Urban",'Metoda directa Urban'!I35)</f>
        <v>3613.4999999999995</v>
      </c>
      <c r="J8" s="3"/>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row>
    <row r="9" spans="1:42" ht="12" customHeight="1" x14ac:dyDescent="0.25">
      <c r="A9" s="6"/>
      <c r="B9" s="1"/>
      <c r="C9" s="27"/>
      <c r="D9" s="27"/>
      <c r="E9" s="27"/>
      <c r="F9" s="1"/>
      <c r="G9" s="1"/>
      <c r="H9" s="1"/>
      <c r="I9" s="1"/>
      <c r="J9" s="1"/>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row>
    <row r="10" spans="1:42" ht="30.75" customHeight="1" x14ac:dyDescent="0.25">
      <c r="A10" s="6"/>
      <c r="B10" s="1"/>
      <c r="C10" s="98" t="s">
        <v>99</v>
      </c>
      <c r="D10" s="98"/>
      <c r="E10" s="99"/>
      <c r="F10" s="3"/>
      <c r="G10" s="5" t="s">
        <v>18</v>
      </c>
      <c r="H10" s="3"/>
      <c r="I10" s="35" t="str">
        <f>IF('Metoda directa Rural'!I35="Selectați opțiunea","Introduceți date în Metoda directă Rural",'Metoda directa Rural'!I35)</f>
        <v>Introduceți date în Metoda directă Rural</v>
      </c>
      <c r="J10" s="3"/>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row>
    <row r="11" spans="1:42" ht="12" customHeight="1" x14ac:dyDescent="0.25">
      <c r="A11" s="6"/>
      <c r="B11" s="1"/>
      <c r="C11" s="1"/>
      <c r="D11" s="1"/>
      <c r="E11" s="1"/>
      <c r="F11" s="1"/>
      <c r="G11" s="1"/>
      <c r="H11" s="1"/>
      <c r="I11" s="1"/>
      <c r="J11" s="1"/>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row>
    <row r="12" spans="1:42" ht="30.75" customHeight="1" x14ac:dyDescent="0.25">
      <c r="A12" s="6"/>
      <c r="B12" s="1"/>
      <c r="C12" s="98" t="s">
        <v>100</v>
      </c>
      <c r="D12" s="98"/>
      <c r="E12" s="99"/>
      <c r="F12" s="3"/>
      <c r="G12" s="5" t="s">
        <v>18</v>
      </c>
      <c r="H12" s="3"/>
      <c r="I12" s="39" t="str">
        <f>IF(I8="Introduceți date în Metoda directă Urban",IF(I10="Introduceți date în Metoda directă Rural","Introduceți date în Metoda directă Urban și Rural","Introduceți date în Metoda directă Urban"),IF(I10="Introduceți date în Metoda directă Rural","Introduceți date în Metoda directă Rural",I8+I10))</f>
        <v>Introduceți date în Metoda directă Rural</v>
      </c>
      <c r="J12" s="3"/>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row>
    <row r="13" spans="1:42" ht="12" customHeight="1" x14ac:dyDescent="0.25">
      <c r="A13" s="6"/>
      <c r="B13" s="1"/>
      <c r="C13" s="1"/>
      <c r="D13" s="1"/>
      <c r="E13" s="1"/>
      <c r="F13" s="1"/>
      <c r="G13" s="1"/>
      <c r="H13" s="1"/>
      <c r="I13" s="1"/>
      <c r="J13" s="1"/>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row>
    <row r="14" spans="1:42" x14ac:dyDescent="0.25">
      <c r="A14" s="6"/>
      <c r="B14" s="6"/>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row>
    <row r="15" spans="1:42" ht="12" customHeight="1" thickBot="1" x14ac:dyDescent="0.3">
      <c r="A15" s="6"/>
      <c r="B15" s="1"/>
      <c r="C15" s="1"/>
      <c r="D15" s="1"/>
      <c r="E15" s="1"/>
      <c r="F15" s="1"/>
      <c r="G15" s="1"/>
      <c r="H15" s="1"/>
      <c r="I15" s="1"/>
      <c r="J15" s="1"/>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row>
    <row r="16" spans="1:42" ht="17.25" customHeight="1" thickBot="1" x14ac:dyDescent="0.3">
      <c r="A16" s="6"/>
      <c r="B16" s="1"/>
      <c r="C16" s="93" t="s">
        <v>96</v>
      </c>
      <c r="D16" s="94"/>
      <c r="E16" s="95"/>
      <c r="F16" s="1"/>
      <c r="G16" s="2" t="s">
        <v>1</v>
      </c>
      <c r="H16" s="1"/>
      <c r="I16" s="2" t="s">
        <v>2</v>
      </c>
      <c r="J16" s="1"/>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row>
    <row r="17" spans="1:42" ht="12" customHeight="1" x14ac:dyDescent="0.25">
      <c r="A17" s="6"/>
      <c r="B17" s="1"/>
      <c r="C17" s="1"/>
      <c r="D17" s="1"/>
      <c r="E17" s="1"/>
      <c r="F17" s="1"/>
      <c r="G17" s="1"/>
      <c r="H17" s="1"/>
      <c r="I17" s="1"/>
      <c r="J17" s="1"/>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row>
    <row r="18" spans="1:42" ht="37.5" customHeight="1" x14ac:dyDescent="0.25">
      <c r="A18" s="6"/>
      <c r="B18" s="1"/>
      <c r="C18" s="98" t="s">
        <v>97</v>
      </c>
      <c r="D18" s="98"/>
      <c r="E18" s="99"/>
      <c r="F18" s="3"/>
      <c r="G18" s="5" t="s">
        <v>18</v>
      </c>
      <c r="H18" s="3"/>
      <c r="I18" s="35">
        <f>IF('Metoda indirecta Urban'!I21="Introduceți date intrare","Introduceți date în Metoda indirectă Urban",'Metoda indirecta Urban'!I21)</f>
        <v>4516.875</v>
      </c>
      <c r="J18" s="3"/>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row>
    <row r="19" spans="1:42" ht="12" customHeight="1" x14ac:dyDescent="0.25">
      <c r="A19" s="6"/>
      <c r="B19" s="1"/>
      <c r="C19" s="27"/>
      <c r="D19" s="27"/>
      <c r="E19" s="27"/>
      <c r="F19" s="1"/>
      <c r="G19" s="1"/>
      <c r="H19" s="1"/>
      <c r="I19" s="40"/>
      <c r="J19" s="1"/>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row>
    <row r="20" spans="1:42" ht="30.75" customHeight="1" x14ac:dyDescent="0.25">
      <c r="A20" s="6"/>
      <c r="B20" s="1"/>
      <c r="C20" s="98" t="s">
        <v>98</v>
      </c>
      <c r="D20" s="98"/>
      <c r="E20" s="99"/>
      <c r="F20" s="3"/>
      <c r="G20" s="5" t="s">
        <v>18</v>
      </c>
      <c r="H20" s="3"/>
      <c r="I20" s="35">
        <f>IF('Metoda indirecta Rural'!I21="Introduceți date intrare","Introduceți date în Metoda indirectă Rural",'Metoda indirecta Rural'!I21)</f>
        <v>4416.8201962500007</v>
      </c>
      <c r="J20" s="3"/>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row>
    <row r="21" spans="1:42" ht="12" customHeight="1" x14ac:dyDescent="0.25">
      <c r="A21" s="6"/>
      <c r="B21" s="1"/>
      <c r="C21" s="1"/>
      <c r="D21" s="1"/>
      <c r="E21" s="1"/>
      <c r="F21" s="1"/>
      <c r="G21" s="1"/>
      <c r="H21" s="1"/>
      <c r="I21" s="1"/>
      <c r="J21" s="1"/>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row>
    <row r="22" spans="1:42" ht="30.75" customHeight="1" x14ac:dyDescent="0.25">
      <c r="A22" s="6"/>
      <c r="B22" s="1"/>
      <c r="C22" s="98" t="s">
        <v>100</v>
      </c>
      <c r="D22" s="98"/>
      <c r="E22" s="99"/>
      <c r="F22" s="3"/>
      <c r="G22" s="5" t="s">
        <v>18</v>
      </c>
      <c r="H22" s="3"/>
      <c r="I22" s="39">
        <f>IF(I18="Introduceți date în Metoda indirectă Urban",IF(I20="Introduceți date în Metoda indirectă Rural","Introduceți date în Metoda indirectă Urban și Rural","Introduceți date în Metoda indirectă Urban"),IF(I20="Introduceți date în Metoda indirectă Rural","Introduceți date în Metoda indirectă Rural",I18+I20))</f>
        <v>8933.6951962500007</v>
      </c>
      <c r="J22" s="3"/>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row>
    <row r="23" spans="1:42" ht="12" customHeight="1" x14ac:dyDescent="0.25">
      <c r="A23" s="6"/>
      <c r="B23" s="1"/>
      <c r="C23" s="1"/>
      <c r="D23" s="1"/>
      <c r="E23" s="1"/>
      <c r="F23" s="1"/>
      <c r="G23" s="1"/>
      <c r="H23" s="1"/>
      <c r="I23" s="1"/>
      <c r="J23" s="1"/>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row>
    <row r="24" spans="1:42" x14ac:dyDescent="0.25">
      <c r="A24" s="6"/>
      <c r="B24" s="6"/>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row>
    <row r="25" spans="1:42" x14ac:dyDescent="0.25">
      <c r="A25" s="6"/>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row>
    <row r="26" spans="1:42" x14ac:dyDescent="0.25">
      <c r="A26" s="6"/>
      <c r="B26" s="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row>
    <row r="27" spans="1:42" x14ac:dyDescent="0.25">
      <c r="A27" s="6"/>
      <c r="B27" s="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row>
    <row r="28" spans="1:42" x14ac:dyDescent="0.25">
      <c r="A28" s="6"/>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row>
    <row r="29" spans="1:42" x14ac:dyDescent="0.25">
      <c r="A29" s="6"/>
      <c r="B29" s="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row>
    <row r="30" spans="1:42" x14ac:dyDescent="0.25">
      <c r="A30" s="6"/>
      <c r="B30" s="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row>
    <row r="31" spans="1:42" x14ac:dyDescent="0.25">
      <c r="A31" s="6"/>
      <c r="B31" s="6"/>
      <c r="C31" s="6"/>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row>
    <row r="32" spans="1:42" x14ac:dyDescent="0.25">
      <c r="A32" s="6"/>
      <c r="B32" s="6"/>
      <c r="C32" s="6"/>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row>
    <row r="33" spans="1:42" x14ac:dyDescent="0.25">
      <c r="A33" s="6"/>
      <c r="B33" s="6"/>
      <c r="C33" s="6"/>
      <c r="D33" s="6"/>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row>
    <row r="34" spans="1:42" x14ac:dyDescent="0.25">
      <c r="A34" s="6"/>
      <c r="B34" s="6"/>
      <c r="C34" s="6"/>
      <c r="D34" s="6"/>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row>
    <row r="35" spans="1:42" x14ac:dyDescent="0.25">
      <c r="A35" s="6"/>
      <c r="B35" s="6"/>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row>
    <row r="36" spans="1:42" x14ac:dyDescent="0.25">
      <c r="A36" s="6"/>
      <c r="B36" s="6"/>
      <c r="C36" s="6"/>
      <c r="D36" s="6"/>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row>
    <row r="37" spans="1:42" x14ac:dyDescent="0.25">
      <c r="A37" s="6"/>
      <c r="B37" s="6"/>
      <c r="C37" s="6"/>
      <c r="D37" s="6"/>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row>
    <row r="38" spans="1:42" x14ac:dyDescent="0.25">
      <c r="A38" s="6"/>
      <c r="B38" s="6"/>
      <c r="C38" s="6"/>
      <c r="D38" s="6"/>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row>
    <row r="39" spans="1:42" x14ac:dyDescent="0.25">
      <c r="A39" s="6"/>
      <c r="B39" s="6"/>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row>
    <row r="40" spans="1:42" x14ac:dyDescent="0.25">
      <c r="A40" s="6"/>
      <c r="B40" s="6"/>
      <c r="C40" s="6"/>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row>
    <row r="41" spans="1:42" x14ac:dyDescent="0.25">
      <c r="A41" s="6"/>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row>
    <row r="42" spans="1:42" x14ac:dyDescent="0.25">
      <c r="A42" s="6"/>
      <c r="B42" s="6"/>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row>
    <row r="43" spans="1:42" x14ac:dyDescent="0.25">
      <c r="A43" s="6"/>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row>
    <row r="44" spans="1:42" x14ac:dyDescent="0.25">
      <c r="A44" s="6"/>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row>
    <row r="45" spans="1:42" x14ac:dyDescent="0.25">
      <c r="A45" s="6"/>
      <c r="B45" s="6"/>
      <c r="C45" s="6"/>
      <c r="D45" s="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row>
    <row r="46" spans="1:42" x14ac:dyDescent="0.25">
      <c r="A46" s="6"/>
      <c r="B46" s="6"/>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row>
    <row r="47" spans="1:42" x14ac:dyDescent="0.25">
      <c r="A47" s="6"/>
      <c r="B47" s="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row>
    <row r="48" spans="1:42" x14ac:dyDescent="0.25">
      <c r="A48" s="6"/>
      <c r="B48" s="6"/>
      <c r="C48" s="6"/>
      <c r="D48" s="6"/>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row>
    <row r="49" spans="1:42" x14ac:dyDescent="0.25">
      <c r="A49" s="6"/>
      <c r="B49" s="6"/>
      <c r="C49" s="6"/>
      <c r="D49" s="6"/>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row>
    <row r="50" spans="1:42" x14ac:dyDescent="0.25">
      <c r="A50" s="6"/>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row>
    <row r="51" spans="1:42" x14ac:dyDescent="0.25">
      <c r="A51" s="6"/>
      <c r="B51" s="6"/>
      <c r="C51" s="6"/>
      <c r="D51" s="6"/>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row>
    <row r="52" spans="1:42" x14ac:dyDescent="0.25">
      <c r="A52" s="6"/>
      <c r="B52" s="6"/>
      <c r="C52" s="6"/>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row>
    <row r="53" spans="1:42" x14ac:dyDescent="0.25">
      <c r="A53" s="6"/>
      <c r="B53" s="6"/>
      <c r="C53" s="6"/>
      <c r="D53" s="6"/>
      <c r="E53" s="6"/>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row>
    <row r="54" spans="1:42" x14ac:dyDescent="0.25">
      <c r="A54" s="6"/>
      <c r="B54" s="6"/>
      <c r="C54" s="6"/>
      <c r="D54" s="6"/>
      <c r="E54" s="6"/>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row>
    <row r="55" spans="1:42" x14ac:dyDescent="0.25">
      <c r="A55" s="6"/>
      <c r="B55" s="6"/>
      <c r="C55" s="6"/>
      <c r="D55" s="6"/>
      <c r="E55" s="6"/>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row>
    <row r="56" spans="1:42" x14ac:dyDescent="0.25">
      <c r="A56" s="6"/>
      <c r="B56" s="6"/>
      <c r="C56" s="6"/>
      <c r="D56" s="6"/>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row>
    <row r="57" spans="1:42" x14ac:dyDescent="0.25">
      <c r="A57" s="6"/>
      <c r="B57" s="6"/>
      <c r="C57" s="6"/>
      <c r="D57" s="6"/>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row>
    <row r="58" spans="1:42" x14ac:dyDescent="0.25">
      <c r="A58" s="6"/>
      <c r="B58" s="6"/>
      <c r="C58" s="6"/>
      <c r="D58" s="6"/>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row>
    <row r="59" spans="1:42" x14ac:dyDescent="0.25">
      <c r="A59" s="6"/>
      <c r="B59" s="6"/>
      <c r="C59" s="6"/>
      <c r="D59" s="6"/>
      <c r="E59" s="6"/>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row>
    <row r="60" spans="1:42" x14ac:dyDescent="0.25">
      <c r="A60" s="6"/>
      <c r="B60" s="6"/>
      <c r="C60" s="6"/>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row>
    <row r="61" spans="1:42" x14ac:dyDescent="0.25">
      <c r="A61" s="6"/>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row>
    <row r="62" spans="1:42" x14ac:dyDescent="0.25">
      <c r="A62" s="6"/>
      <c r="B62" s="6"/>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row>
    <row r="63" spans="1:42" x14ac:dyDescent="0.25">
      <c r="A63" s="6"/>
      <c r="B63" s="6"/>
      <c r="C63" s="6"/>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row>
    <row r="64" spans="1:42" x14ac:dyDescent="0.25">
      <c r="A64" s="6"/>
      <c r="B64" s="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row>
    <row r="65" spans="1:42" x14ac:dyDescent="0.25">
      <c r="A65" s="6"/>
      <c r="B65" s="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row>
    <row r="66" spans="1:42" x14ac:dyDescent="0.25">
      <c r="A66" s="6"/>
      <c r="B66" s="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row>
    <row r="67" spans="1:42" x14ac:dyDescent="0.25">
      <c r="A67" s="6"/>
      <c r="B67" s="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row>
    <row r="68" spans="1:42" x14ac:dyDescent="0.25">
      <c r="A68" s="6"/>
      <c r="B68" s="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row>
    <row r="69" spans="1:42" x14ac:dyDescent="0.25">
      <c r="A69" s="6"/>
      <c r="B69" s="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c r="AO69" s="6"/>
      <c r="AP69" s="6"/>
    </row>
    <row r="70" spans="1:42" x14ac:dyDescent="0.25">
      <c r="A70" s="6"/>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row>
    <row r="71" spans="1:42" x14ac:dyDescent="0.25">
      <c r="A71" s="6"/>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row>
    <row r="72" spans="1:42" x14ac:dyDescent="0.25">
      <c r="A72" s="6"/>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row>
    <row r="73" spans="1:42" x14ac:dyDescent="0.25">
      <c r="A73" s="6"/>
      <c r="B73" s="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c r="AL73" s="6"/>
      <c r="AM73" s="6"/>
      <c r="AN73" s="6"/>
      <c r="AO73" s="6"/>
      <c r="AP73" s="6"/>
    </row>
    <row r="74" spans="1:42" x14ac:dyDescent="0.25">
      <c r="A74" s="6"/>
      <c r="B74" s="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row>
    <row r="75" spans="1:42" x14ac:dyDescent="0.25">
      <c r="A75" s="6"/>
      <c r="B75" s="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c r="AL75" s="6"/>
      <c r="AM75" s="6"/>
      <c r="AN75" s="6"/>
      <c r="AO75" s="6"/>
      <c r="AP75" s="6"/>
    </row>
    <row r="76" spans="1:42" x14ac:dyDescent="0.25">
      <c r="A76" s="6"/>
      <c r="B76" s="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row>
    <row r="77" spans="1:42" x14ac:dyDescent="0.25">
      <c r="A77" s="6"/>
      <c r="B77" s="6"/>
      <c r="C77" s="6"/>
      <c r="D77" s="6"/>
      <c r="E77" s="6"/>
      <c r="F77" s="6"/>
      <c r="G77" s="6"/>
      <c r="H77" s="6"/>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c r="AJ77" s="6"/>
      <c r="AK77" s="6"/>
      <c r="AL77" s="6"/>
      <c r="AM77" s="6"/>
      <c r="AN77" s="6"/>
      <c r="AO77" s="6"/>
      <c r="AP77" s="6"/>
    </row>
    <row r="78" spans="1:42" x14ac:dyDescent="0.25">
      <c r="A78" s="6"/>
      <c r="B78" s="6"/>
      <c r="C78" s="6"/>
      <c r="D78" s="6"/>
      <c r="E78" s="6"/>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c r="AL78" s="6"/>
      <c r="AM78" s="6"/>
      <c r="AN78" s="6"/>
      <c r="AO78" s="6"/>
      <c r="AP78" s="6"/>
    </row>
    <row r="79" spans="1:42" x14ac:dyDescent="0.25">
      <c r="A79" s="6"/>
      <c r="B79" s="6"/>
      <c r="C79" s="6"/>
      <c r="D79" s="6"/>
      <c r="E79" s="6"/>
      <c r="F79" s="6"/>
      <c r="G79" s="6"/>
      <c r="H79" s="6"/>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c r="AJ79" s="6"/>
      <c r="AK79" s="6"/>
      <c r="AL79" s="6"/>
      <c r="AM79" s="6"/>
      <c r="AN79" s="6"/>
      <c r="AO79" s="6"/>
      <c r="AP79" s="6"/>
    </row>
    <row r="80" spans="1:42" x14ac:dyDescent="0.25">
      <c r="A80" s="6"/>
      <c r="B80" s="6"/>
      <c r="C80" s="6"/>
      <c r="D80" s="6"/>
      <c r="E80" s="6"/>
      <c r="F80" s="6"/>
      <c r="G80" s="6"/>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c r="AJ80" s="6"/>
      <c r="AK80" s="6"/>
      <c r="AL80" s="6"/>
      <c r="AM80" s="6"/>
      <c r="AN80" s="6"/>
      <c r="AO80" s="6"/>
      <c r="AP80" s="6"/>
    </row>
    <row r="81" spans="1:42" x14ac:dyDescent="0.25">
      <c r="A81" s="6"/>
      <c r="B81" s="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row>
    <row r="82" spans="1:42" x14ac:dyDescent="0.25">
      <c r="A82" s="6"/>
      <c r="B82" s="6"/>
      <c r="C82" s="6"/>
      <c r="D82" s="6"/>
      <c r="E82" s="6"/>
      <c r="F82" s="6"/>
      <c r="G82" s="6"/>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c r="AJ82" s="6"/>
      <c r="AK82" s="6"/>
      <c r="AL82" s="6"/>
      <c r="AM82" s="6"/>
      <c r="AN82" s="6"/>
      <c r="AO82" s="6"/>
      <c r="AP82" s="6"/>
    </row>
    <row r="83" spans="1:42" x14ac:dyDescent="0.25">
      <c r="A83" s="6"/>
      <c r="B83" s="6"/>
      <c r="C83" s="6"/>
      <c r="D83" s="6"/>
      <c r="E83" s="6"/>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c r="AL83" s="6"/>
      <c r="AM83" s="6"/>
      <c r="AN83" s="6"/>
      <c r="AO83" s="6"/>
      <c r="AP83" s="6"/>
    </row>
    <row r="84" spans="1:42" x14ac:dyDescent="0.25">
      <c r="A84" s="6"/>
      <c r="B84" s="6"/>
      <c r="C84" s="6"/>
      <c r="D84" s="6"/>
      <c r="E84" s="6"/>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c r="AL84" s="6"/>
      <c r="AM84" s="6"/>
      <c r="AN84" s="6"/>
      <c r="AO84" s="6"/>
      <c r="AP84" s="6"/>
    </row>
    <row r="85" spans="1:42" x14ac:dyDescent="0.25">
      <c r="A85" s="6"/>
      <c r="B85" s="6"/>
      <c r="C85" s="6"/>
      <c r="D85" s="6"/>
      <c r="E85" s="6"/>
      <c r="F85" s="6"/>
      <c r="G85" s="6"/>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c r="AJ85" s="6"/>
      <c r="AK85" s="6"/>
      <c r="AL85" s="6"/>
      <c r="AM85" s="6"/>
      <c r="AN85" s="6"/>
      <c r="AO85" s="6"/>
      <c r="AP85" s="6"/>
    </row>
    <row r="86" spans="1:42" x14ac:dyDescent="0.25">
      <c r="A86" s="6"/>
      <c r="B86" s="6"/>
      <c r="C86" s="6"/>
      <c r="D86" s="6"/>
      <c r="E86" s="6"/>
      <c r="F86" s="6"/>
      <c r="G86" s="6"/>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c r="AL86" s="6"/>
      <c r="AM86" s="6"/>
      <c r="AN86" s="6"/>
      <c r="AO86" s="6"/>
      <c r="AP86" s="6"/>
    </row>
    <row r="87" spans="1:42" x14ac:dyDescent="0.25">
      <c r="A87" s="6"/>
      <c r="B87" s="6"/>
      <c r="C87" s="6"/>
      <c r="D87" s="6"/>
      <c r="E87" s="6"/>
      <c r="F87" s="6"/>
      <c r="G87" s="6"/>
      <c r="H87" s="6"/>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c r="AJ87" s="6"/>
      <c r="AK87" s="6"/>
      <c r="AL87" s="6"/>
      <c r="AM87" s="6"/>
      <c r="AN87" s="6"/>
      <c r="AO87" s="6"/>
      <c r="AP87" s="6"/>
    </row>
    <row r="88" spans="1:42" x14ac:dyDescent="0.25">
      <c r="A88" s="6"/>
      <c r="B88" s="6"/>
      <c r="C88" s="6"/>
      <c r="D88" s="6"/>
      <c r="E88" s="6"/>
      <c r="F88" s="6"/>
      <c r="G88" s="6"/>
      <c r="H88" s="6"/>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c r="AJ88" s="6"/>
      <c r="AK88" s="6"/>
      <c r="AL88" s="6"/>
      <c r="AM88" s="6"/>
      <c r="AN88" s="6"/>
      <c r="AO88" s="6"/>
      <c r="AP88" s="6"/>
    </row>
    <row r="89" spans="1:42" x14ac:dyDescent="0.25">
      <c r="A89" s="6"/>
      <c r="B89" s="6"/>
      <c r="C89" s="6"/>
      <c r="D89" s="6"/>
      <c r="E89" s="6"/>
      <c r="F89" s="6"/>
      <c r="G89" s="6"/>
      <c r="H89" s="6"/>
      <c r="I89" s="6"/>
      <c r="J89" s="6"/>
      <c r="K89" s="6"/>
      <c r="L89" s="6"/>
      <c r="M89" s="6"/>
      <c r="N89" s="6"/>
      <c r="O89" s="6"/>
      <c r="P89" s="6"/>
      <c r="Q89" s="6"/>
      <c r="R89" s="6"/>
      <c r="S89" s="6"/>
      <c r="T89" s="6"/>
      <c r="U89" s="6"/>
      <c r="V89" s="6"/>
      <c r="W89" s="6"/>
      <c r="X89" s="6"/>
      <c r="Y89" s="6"/>
      <c r="Z89" s="6"/>
      <c r="AA89" s="6"/>
      <c r="AB89" s="6"/>
      <c r="AC89" s="6"/>
      <c r="AD89" s="6"/>
      <c r="AE89" s="6"/>
      <c r="AF89" s="6"/>
      <c r="AG89" s="6"/>
      <c r="AH89" s="6"/>
      <c r="AI89" s="6"/>
      <c r="AJ89" s="6"/>
      <c r="AK89" s="6"/>
      <c r="AL89" s="6"/>
      <c r="AM89" s="6"/>
      <c r="AN89" s="6"/>
      <c r="AO89" s="6"/>
      <c r="AP89" s="6"/>
    </row>
    <row r="90" spans="1:42" x14ac:dyDescent="0.25">
      <c r="A90" s="6"/>
      <c r="B90" s="6"/>
      <c r="C90" s="6"/>
      <c r="D90" s="6"/>
      <c r="E90" s="6"/>
      <c r="F90" s="6"/>
      <c r="G90" s="6"/>
      <c r="H90" s="6"/>
      <c r="I90" s="6"/>
      <c r="J90" s="6"/>
      <c r="K90" s="6"/>
      <c r="L90" s="6"/>
      <c r="M90" s="6"/>
      <c r="N90" s="6"/>
      <c r="O90" s="6"/>
      <c r="P90" s="6"/>
      <c r="Q90" s="6"/>
      <c r="R90" s="6"/>
      <c r="S90" s="6"/>
      <c r="T90" s="6"/>
      <c r="U90" s="6"/>
      <c r="V90" s="6"/>
      <c r="W90" s="6"/>
      <c r="X90" s="6"/>
      <c r="Y90" s="6"/>
      <c r="Z90" s="6"/>
      <c r="AA90" s="6"/>
      <c r="AB90" s="6"/>
      <c r="AC90" s="6"/>
      <c r="AD90" s="6"/>
      <c r="AE90" s="6"/>
      <c r="AF90" s="6"/>
      <c r="AG90" s="6"/>
      <c r="AH90" s="6"/>
      <c r="AI90" s="6"/>
      <c r="AJ90" s="6"/>
      <c r="AK90" s="6"/>
      <c r="AL90" s="6"/>
      <c r="AM90" s="6"/>
      <c r="AN90" s="6"/>
      <c r="AO90" s="6"/>
      <c r="AP90" s="6"/>
    </row>
    <row r="91" spans="1:42" x14ac:dyDescent="0.25">
      <c r="A91" s="6"/>
      <c r="B91" s="6"/>
      <c r="C91" s="6"/>
      <c r="D91" s="6"/>
      <c r="E91" s="6"/>
      <c r="F91" s="6"/>
      <c r="G91" s="6"/>
      <c r="H91" s="6"/>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K91" s="6"/>
      <c r="AL91" s="6"/>
      <c r="AM91" s="6"/>
      <c r="AN91" s="6"/>
      <c r="AO91" s="6"/>
      <c r="AP91" s="6"/>
    </row>
    <row r="92" spans="1:42" x14ac:dyDescent="0.25">
      <c r="A92" s="6"/>
      <c r="B92" s="6"/>
      <c r="C92" s="6"/>
      <c r="D92" s="6"/>
      <c r="E92" s="6"/>
      <c r="F92" s="6"/>
      <c r="G92" s="6"/>
      <c r="H92" s="6"/>
      <c r="I92" s="6"/>
      <c r="J92" s="6"/>
      <c r="K92" s="6"/>
      <c r="L92" s="6"/>
      <c r="M92" s="6"/>
      <c r="N92" s="6"/>
      <c r="O92" s="6"/>
      <c r="P92" s="6"/>
      <c r="Q92" s="6"/>
      <c r="R92" s="6"/>
      <c r="S92" s="6"/>
      <c r="T92" s="6"/>
      <c r="U92" s="6"/>
      <c r="V92" s="6"/>
      <c r="W92" s="6"/>
      <c r="X92" s="6"/>
      <c r="Y92" s="6"/>
      <c r="Z92" s="6"/>
      <c r="AA92" s="6"/>
      <c r="AB92" s="6"/>
      <c r="AC92" s="6"/>
      <c r="AD92" s="6"/>
      <c r="AE92" s="6"/>
      <c r="AF92" s="6"/>
      <c r="AG92" s="6"/>
      <c r="AH92" s="6"/>
      <c r="AI92" s="6"/>
      <c r="AJ92" s="6"/>
      <c r="AK92" s="6"/>
      <c r="AL92" s="6"/>
      <c r="AM92" s="6"/>
      <c r="AN92" s="6"/>
      <c r="AO92" s="6"/>
      <c r="AP92" s="6"/>
    </row>
    <row r="93" spans="1:42" x14ac:dyDescent="0.25">
      <c r="A93" s="6"/>
      <c r="B93" s="6"/>
      <c r="C93" s="6"/>
      <c r="D93" s="6"/>
      <c r="E93" s="6"/>
      <c r="F93" s="6"/>
      <c r="G93" s="6"/>
      <c r="H93" s="6"/>
      <c r="I93" s="6"/>
      <c r="J93" s="6"/>
      <c r="K93" s="6"/>
      <c r="L93" s="6"/>
      <c r="M93" s="6"/>
      <c r="N93" s="6"/>
      <c r="O93" s="6"/>
      <c r="P93" s="6"/>
      <c r="Q93" s="6"/>
      <c r="R93" s="6"/>
      <c r="S93" s="6"/>
      <c r="T93" s="6"/>
      <c r="U93" s="6"/>
      <c r="V93" s="6"/>
      <c r="W93" s="6"/>
      <c r="X93" s="6"/>
      <c r="Y93" s="6"/>
      <c r="Z93" s="6"/>
      <c r="AA93" s="6"/>
      <c r="AB93" s="6"/>
      <c r="AC93" s="6"/>
      <c r="AD93" s="6"/>
      <c r="AE93" s="6"/>
      <c r="AF93" s="6"/>
      <c r="AG93" s="6"/>
      <c r="AH93" s="6"/>
      <c r="AI93" s="6"/>
      <c r="AJ93" s="6"/>
      <c r="AK93" s="6"/>
      <c r="AL93" s="6"/>
      <c r="AM93" s="6"/>
      <c r="AN93" s="6"/>
      <c r="AO93" s="6"/>
      <c r="AP93" s="6"/>
    </row>
    <row r="94" spans="1:42" x14ac:dyDescent="0.25">
      <c r="A94" s="6"/>
      <c r="B94" s="6"/>
      <c r="C94" s="6"/>
      <c r="D94" s="6"/>
      <c r="E94" s="6"/>
      <c r="F94" s="6"/>
      <c r="G94" s="6"/>
      <c r="H94" s="6"/>
      <c r="I94" s="6"/>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c r="AL94" s="6"/>
      <c r="AM94" s="6"/>
      <c r="AN94" s="6"/>
      <c r="AO94" s="6"/>
      <c r="AP94" s="6"/>
    </row>
    <row r="95" spans="1:42" x14ac:dyDescent="0.25">
      <c r="A95" s="6"/>
      <c r="B95" s="6"/>
      <c r="C95" s="6"/>
      <c r="D95" s="6"/>
      <c r="E95" s="6"/>
      <c r="F95" s="6"/>
      <c r="G95" s="6"/>
      <c r="H95" s="6"/>
      <c r="I95" s="6"/>
      <c r="J95" s="6"/>
      <c r="K95" s="6"/>
      <c r="L95" s="6"/>
      <c r="M95" s="6"/>
      <c r="N95" s="6"/>
      <c r="O95" s="6"/>
      <c r="P95" s="6"/>
      <c r="Q95" s="6"/>
      <c r="R95" s="6"/>
      <c r="S95" s="6"/>
      <c r="T95" s="6"/>
      <c r="U95" s="6"/>
      <c r="V95" s="6"/>
      <c r="W95" s="6"/>
      <c r="X95" s="6"/>
      <c r="Y95" s="6"/>
      <c r="Z95" s="6"/>
      <c r="AA95" s="6"/>
      <c r="AB95" s="6"/>
      <c r="AC95" s="6"/>
      <c r="AD95" s="6"/>
      <c r="AE95" s="6"/>
      <c r="AF95" s="6"/>
      <c r="AG95" s="6"/>
      <c r="AH95" s="6"/>
      <c r="AI95" s="6"/>
      <c r="AJ95" s="6"/>
      <c r="AK95" s="6"/>
      <c r="AL95" s="6"/>
      <c r="AM95" s="6"/>
      <c r="AN95" s="6"/>
      <c r="AO95" s="6"/>
      <c r="AP95" s="6"/>
    </row>
    <row r="96" spans="1:42" x14ac:dyDescent="0.25">
      <c r="A96" s="6"/>
      <c r="B96" s="6"/>
      <c r="C96" s="6"/>
      <c r="D96" s="6"/>
      <c r="E96" s="6"/>
      <c r="F96" s="6"/>
      <c r="G96" s="6"/>
      <c r="H96" s="6"/>
      <c r="I96" s="6"/>
      <c r="J96" s="6"/>
      <c r="K96" s="6"/>
      <c r="L96" s="6"/>
      <c r="M96" s="6"/>
      <c r="N96" s="6"/>
      <c r="O96" s="6"/>
      <c r="P96" s="6"/>
      <c r="Q96" s="6"/>
      <c r="R96" s="6"/>
      <c r="S96" s="6"/>
      <c r="T96" s="6"/>
      <c r="U96" s="6"/>
      <c r="V96" s="6"/>
      <c r="W96" s="6"/>
      <c r="X96" s="6"/>
      <c r="Y96" s="6"/>
      <c r="Z96" s="6"/>
      <c r="AA96" s="6"/>
      <c r="AB96" s="6"/>
      <c r="AC96" s="6"/>
      <c r="AD96" s="6"/>
      <c r="AE96" s="6"/>
      <c r="AF96" s="6"/>
      <c r="AG96" s="6"/>
      <c r="AH96" s="6"/>
      <c r="AI96" s="6"/>
      <c r="AJ96" s="6"/>
      <c r="AK96" s="6"/>
      <c r="AL96" s="6"/>
      <c r="AM96" s="6"/>
      <c r="AN96" s="6"/>
      <c r="AO96" s="6"/>
      <c r="AP96" s="6"/>
    </row>
    <row r="97" spans="1:42" x14ac:dyDescent="0.25">
      <c r="A97" s="6"/>
      <c r="B97" s="6"/>
      <c r="C97" s="6"/>
      <c r="D97" s="6"/>
      <c r="E97" s="6"/>
      <c r="F97" s="6"/>
      <c r="G97" s="6"/>
      <c r="H97" s="6"/>
      <c r="I97" s="6"/>
      <c r="J97" s="6"/>
      <c r="K97" s="6"/>
      <c r="L97" s="6"/>
      <c r="M97" s="6"/>
      <c r="N97" s="6"/>
      <c r="O97" s="6"/>
      <c r="P97" s="6"/>
      <c r="Q97" s="6"/>
      <c r="R97" s="6"/>
      <c r="S97" s="6"/>
      <c r="T97" s="6"/>
      <c r="U97" s="6"/>
      <c r="V97" s="6"/>
      <c r="W97" s="6"/>
      <c r="X97" s="6"/>
      <c r="Y97" s="6"/>
      <c r="Z97" s="6"/>
      <c r="AA97" s="6"/>
      <c r="AB97" s="6"/>
      <c r="AC97" s="6"/>
      <c r="AD97" s="6"/>
      <c r="AE97" s="6"/>
      <c r="AF97" s="6"/>
      <c r="AG97" s="6"/>
      <c r="AH97" s="6"/>
      <c r="AI97" s="6"/>
      <c r="AJ97" s="6"/>
      <c r="AK97" s="6"/>
      <c r="AL97" s="6"/>
      <c r="AM97" s="6"/>
      <c r="AN97" s="6"/>
      <c r="AO97" s="6"/>
      <c r="AP97" s="6"/>
    </row>
    <row r="98" spans="1:42" x14ac:dyDescent="0.25">
      <c r="A98" s="6"/>
      <c r="B98" s="6"/>
      <c r="C98" s="6"/>
      <c r="D98" s="6"/>
      <c r="E98" s="6"/>
      <c r="F98" s="6"/>
      <c r="G98" s="6"/>
      <c r="H98" s="6"/>
      <c r="I98" s="6"/>
      <c r="J98" s="6"/>
      <c r="K98" s="6"/>
      <c r="L98" s="6"/>
      <c r="M98" s="6"/>
      <c r="N98" s="6"/>
      <c r="O98" s="6"/>
      <c r="P98" s="6"/>
      <c r="Q98" s="6"/>
      <c r="R98" s="6"/>
      <c r="S98" s="6"/>
      <c r="T98" s="6"/>
      <c r="U98" s="6"/>
      <c r="V98" s="6"/>
      <c r="W98" s="6"/>
      <c r="X98" s="6"/>
      <c r="Y98" s="6"/>
      <c r="Z98" s="6"/>
      <c r="AA98" s="6"/>
      <c r="AB98" s="6"/>
      <c r="AC98" s="6"/>
      <c r="AD98" s="6"/>
      <c r="AE98" s="6"/>
      <c r="AF98" s="6"/>
      <c r="AG98" s="6"/>
      <c r="AH98" s="6"/>
      <c r="AI98" s="6"/>
      <c r="AJ98" s="6"/>
      <c r="AK98" s="6"/>
      <c r="AL98" s="6"/>
      <c r="AM98" s="6"/>
      <c r="AN98" s="6"/>
      <c r="AO98" s="6"/>
      <c r="AP98" s="6"/>
    </row>
    <row r="99" spans="1:42" x14ac:dyDescent="0.25">
      <c r="A99" s="6"/>
      <c r="B99" s="6"/>
      <c r="C99" s="6"/>
      <c r="D99" s="6"/>
      <c r="E99" s="6"/>
      <c r="F99" s="6"/>
      <c r="G99" s="6"/>
      <c r="H99" s="6"/>
      <c r="I99" s="6"/>
      <c r="J99" s="6"/>
      <c r="K99" s="6"/>
      <c r="L99" s="6"/>
      <c r="M99" s="6"/>
      <c r="N99" s="6"/>
      <c r="O99" s="6"/>
      <c r="P99" s="6"/>
      <c r="Q99" s="6"/>
      <c r="R99" s="6"/>
      <c r="S99" s="6"/>
      <c r="T99" s="6"/>
      <c r="U99" s="6"/>
      <c r="V99" s="6"/>
      <c r="W99" s="6"/>
      <c r="X99" s="6"/>
      <c r="Y99" s="6"/>
      <c r="Z99" s="6"/>
      <c r="AA99" s="6"/>
      <c r="AB99" s="6"/>
      <c r="AC99" s="6"/>
      <c r="AD99" s="6"/>
      <c r="AE99" s="6"/>
      <c r="AF99" s="6"/>
      <c r="AG99" s="6"/>
      <c r="AH99" s="6"/>
      <c r="AI99" s="6"/>
      <c r="AJ99" s="6"/>
      <c r="AK99" s="6"/>
      <c r="AL99" s="6"/>
      <c r="AM99" s="6"/>
      <c r="AN99" s="6"/>
      <c r="AO99" s="6"/>
      <c r="AP99" s="6"/>
    </row>
    <row r="100" spans="1:42"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c r="AA100" s="6"/>
      <c r="AB100" s="6"/>
      <c r="AC100" s="6"/>
      <c r="AD100" s="6"/>
      <c r="AE100" s="6"/>
      <c r="AF100" s="6"/>
      <c r="AG100" s="6"/>
      <c r="AH100" s="6"/>
      <c r="AI100" s="6"/>
      <c r="AJ100" s="6"/>
      <c r="AK100" s="6"/>
      <c r="AL100" s="6"/>
      <c r="AM100" s="6"/>
      <c r="AN100" s="6"/>
      <c r="AO100" s="6"/>
      <c r="AP100" s="6"/>
    </row>
    <row r="101" spans="1:42"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c r="AA101" s="6"/>
      <c r="AB101" s="6"/>
      <c r="AC101" s="6"/>
      <c r="AD101" s="6"/>
      <c r="AE101" s="6"/>
      <c r="AF101" s="6"/>
      <c r="AG101" s="6"/>
      <c r="AH101" s="6"/>
      <c r="AI101" s="6"/>
      <c r="AJ101" s="6"/>
      <c r="AK101" s="6"/>
      <c r="AL101" s="6"/>
      <c r="AM101" s="6"/>
      <c r="AN101" s="6"/>
      <c r="AO101" s="6"/>
      <c r="AP101" s="6"/>
    </row>
    <row r="102" spans="1:42"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c r="AA102" s="6"/>
      <c r="AB102" s="6"/>
      <c r="AC102" s="6"/>
      <c r="AD102" s="6"/>
      <c r="AE102" s="6"/>
      <c r="AF102" s="6"/>
      <c r="AG102" s="6"/>
      <c r="AH102" s="6"/>
      <c r="AI102" s="6"/>
      <c r="AJ102" s="6"/>
      <c r="AK102" s="6"/>
      <c r="AL102" s="6"/>
      <c r="AM102" s="6"/>
      <c r="AN102" s="6"/>
      <c r="AO102" s="6"/>
      <c r="AP102" s="6"/>
    </row>
    <row r="103" spans="1:42"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c r="AA103" s="6"/>
      <c r="AB103" s="6"/>
      <c r="AC103" s="6"/>
      <c r="AD103" s="6"/>
      <c r="AE103" s="6"/>
      <c r="AF103" s="6"/>
      <c r="AG103" s="6"/>
      <c r="AH103" s="6"/>
      <c r="AI103" s="6"/>
      <c r="AJ103" s="6"/>
      <c r="AK103" s="6"/>
      <c r="AL103" s="6"/>
      <c r="AM103" s="6"/>
      <c r="AN103" s="6"/>
      <c r="AO103" s="6"/>
      <c r="AP103" s="6"/>
    </row>
    <row r="104" spans="1:42"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c r="AA104" s="6"/>
      <c r="AB104" s="6"/>
      <c r="AC104" s="6"/>
      <c r="AD104" s="6"/>
      <c r="AE104" s="6"/>
      <c r="AF104" s="6"/>
      <c r="AG104" s="6"/>
      <c r="AH104" s="6"/>
      <c r="AI104" s="6"/>
      <c r="AJ104" s="6"/>
      <c r="AK104" s="6"/>
      <c r="AL104" s="6"/>
      <c r="AM104" s="6"/>
      <c r="AN104" s="6"/>
      <c r="AO104" s="6"/>
      <c r="AP104" s="6"/>
    </row>
    <row r="105" spans="1:42"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c r="AA105" s="6"/>
      <c r="AB105" s="6"/>
      <c r="AC105" s="6"/>
      <c r="AD105" s="6"/>
      <c r="AE105" s="6"/>
      <c r="AF105" s="6"/>
      <c r="AG105" s="6"/>
      <c r="AH105" s="6"/>
      <c r="AI105" s="6"/>
      <c r="AJ105" s="6"/>
      <c r="AK105" s="6"/>
      <c r="AL105" s="6"/>
      <c r="AM105" s="6"/>
      <c r="AN105" s="6"/>
      <c r="AO105" s="6"/>
      <c r="AP105" s="6"/>
    </row>
    <row r="106" spans="1:42"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c r="AA106" s="6"/>
      <c r="AB106" s="6"/>
      <c r="AC106" s="6"/>
      <c r="AD106" s="6"/>
      <c r="AE106" s="6"/>
      <c r="AF106" s="6"/>
      <c r="AG106" s="6"/>
      <c r="AH106" s="6"/>
      <c r="AI106" s="6"/>
      <c r="AJ106" s="6"/>
      <c r="AK106" s="6"/>
      <c r="AL106" s="6"/>
      <c r="AM106" s="6"/>
      <c r="AN106" s="6"/>
      <c r="AO106" s="6"/>
      <c r="AP106" s="6"/>
    </row>
    <row r="107" spans="1:42"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c r="AA107" s="6"/>
      <c r="AB107" s="6"/>
      <c r="AC107" s="6"/>
      <c r="AD107" s="6"/>
      <c r="AE107" s="6"/>
      <c r="AF107" s="6"/>
      <c r="AG107" s="6"/>
      <c r="AH107" s="6"/>
      <c r="AI107" s="6"/>
      <c r="AJ107" s="6"/>
      <c r="AK107" s="6"/>
      <c r="AL107" s="6"/>
      <c r="AM107" s="6"/>
      <c r="AN107" s="6"/>
      <c r="AO107" s="6"/>
      <c r="AP107" s="6"/>
    </row>
    <row r="108" spans="1:42"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c r="AA108" s="6"/>
      <c r="AB108" s="6"/>
      <c r="AC108" s="6"/>
      <c r="AD108" s="6"/>
      <c r="AE108" s="6"/>
      <c r="AF108" s="6"/>
      <c r="AG108" s="6"/>
      <c r="AH108" s="6"/>
      <c r="AI108" s="6"/>
      <c r="AJ108" s="6"/>
      <c r="AK108" s="6"/>
      <c r="AL108" s="6"/>
      <c r="AM108" s="6"/>
      <c r="AN108" s="6"/>
      <c r="AO108" s="6"/>
      <c r="AP108" s="6"/>
    </row>
    <row r="109" spans="1:42"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c r="AA109" s="6"/>
      <c r="AB109" s="6"/>
      <c r="AC109" s="6"/>
      <c r="AD109" s="6"/>
      <c r="AE109" s="6"/>
      <c r="AF109" s="6"/>
      <c r="AG109" s="6"/>
      <c r="AH109" s="6"/>
      <c r="AI109" s="6"/>
      <c r="AJ109" s="6"/>
      <c r="AK109" s="6"/>
      <c r="AL109" s="6"/>
      <c r="AM109" s="6"/>
      <c r="AN109" s="6"/>
      <c r="AO109" s="6"/>
      <c r="AP109" s="6"/>
    </row>
    <row r="110" spans="1:42"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c r="AA110" s="6"/>
      <c r="AB110" s="6"/>
      <c r="AC110" s="6"/>
      <c r="AD110" s="6"/>
      <c r="AE110" s="6"/>
      <c r="AF110" s="6"/>
      <c r="AG110" s="6"/>
      <c r="AH110" s="6"/>
      <c r="AI110" s="6"/>
      <c r="AJ110" s="6"/>
      <c r="AK110" s="6"/>
      <c r="AL110" s="6"/>
      <c r="AM110" s="6"/>
      <c r="AN110" s="6"/>
      <c r="AO110" s="6"/>
      <c r="AP110" s="6"/>
    </row>
    <row r="111" spans="1:42"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c r="AA111" s="6"/>
      <c r="AB111" s="6"/>
      <c r="AC111" s="6"/>
      <c r="AD111" s="6"/>
      <c r="AE111" s="6"/>
      <c r="AF111" s="6"/>
      <c r="AG111" s="6"/>
      <c r="AH111" s="6"/>
      <c r="AI111" s="6"/>
      <c r="AJ111" s="6"/>
      <c r="AK111" s="6"/>
      <c r="AL111" s="6"/>
      <c r="AM111" s="6"/>
      <c r="AN111" s="6"/>
      <c r="AO111" s="6"/>
      <c r="AP111" s="6"/>
    </row>
    <row r="112" spans="1:42"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c r="AA112" s="6"/>
      <c r="AB112" s="6"/>
      <c r="AC112" s="6"/>
      <c r="AD112" s="6"/>
      <c r="AE112" s="6"/>
      <c r="AF112" s="6"/>
      <c r="AG112" s="6"/>
      <c r="AH112" s="6"/>
      <c r="AI112" s="6"/>
      <c r="AJ112" s="6"/>
      <c r="AK112" s="6"/>
      <c r="AL112" s="6"/>
      <c r="AM112" s="6"/>
      <c r="AN112" s="6"/>
      <c r="AO112" s="6"/>
      <c r="AP112" s="6"/>
    </row>
    <row r="113" spans="1:42"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c r="AA113" s="6"/>
      <c r="AB113" s="6"/>
      <c r="AC113" s="6"/>
      <c r="AD113" s="6"/>
      <c r="AE113" s="6"/>
      <c r="AF113" s="6"/>
      <c r="AG113" s="6"/>
      <c r="AH113" s="6"/>
      <c r="AI113" s="6"/>
      <c r="AJ113" s="6"/>
      <c r="AK113" s="6"/>
      <c r="AL113" s="6"/>
      <c r="AM113" s="6"/>
      <c r="AN113" s="6"/>
      <c r="AO113" s="6"/>
      <c r="AP113" s="6"/>
    </row>
    <row r="114" spans="1:42"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c r="AA114" s="6"/>
      <c r="AB114" s="6"/>
      <c r="AC114" s="6"/>
      <c r="AD114" s="6"/>
      <c r="AE114" s="6"/>
      <c r="AF114" s="6"/>
      <c r="AG114" s="6"/>
      <c r="AH114" s="6"/>
      <c r="AI114" s="6"/>
      <c r="AJ114" s="6"/>
      <c r="AK114" s="6"/>
      <c r="AL114" s="6"/>
      <c r="AM114" s="6"/>
      <c r="AN114" s="6"/>
      <c r="AO114" s="6"/>
      <c r="AP114" s="6"/>
    </row>
    <row r="115" spans="1:42"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c r="AA115" s="6"/>
      <c r="AB115" s="6"/>
      <c r="AC115" s="6"/>
      <c r="AD115" s="6"/>
      <c r="AE115" s="6"/>
      <c r="AF115" s="6"/>
      <c r="AG115" s="6"/>
      <c r="AH115" s="6"/>
      <c r="AI115" s="6"/>
      <c r="AJ115" s="6"/>
      <c r="AK115" s="6"/>
      <c r="AL115" s="6"/>
      <c r="AM115" s="6"/>
      <c r="AN115" s="6"/>
      <c r="AO115" s="6"/>
      <c r="AP115" s="6"/>
    </row>
    <row r="116" spans="1:42"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c r="AA116" s="6"/>
      <c r="AB116" s="6"/>
      <c r="AC116" s="6"/>
      <c r="AD116" s="6"/>
      <c r="AE116" s="6"/>
      <c r="AF116" s="6"/>
      <c r="AG116" s="6"/>
      <c r="AH116" s="6"/>
      <c r="AI116" s="6"/>
      <c r="AJ116" s="6"/>
      <c r="AK116" s="6"/>
      <c r="AL116" s="6"/>
      <c r="AM116" s="6"/>
      <c r="AN116" s="6"/>
      <c r="AO116" s="6"/>
      <c r="AP116" s="6"/>
    </row>
    <row r="117" spans="1:42"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c r="AA117" s="6"/>
      <c r="AB117" s="6"/>
      <c r="AC117" s="6"/>
      <c r="AD117" s="6"/>
      <c r="AE117" s="6"/>
      <c r="AF117" s="6"/>
      <c r="AG117" s="6"/>
      <c r="AH117" s="6"/>
      <c r="AI117" s="6"/>
      <c r="AJ117" s="6"/>
      <c r="AK117" s="6"/>
      <c r="AL117" s="6"/>
      <c r="AM117" s="6"/>
      <c r="AN117" s="6"/>
      <c r="AO117" s="6"/>
      <c r="AP117" s="6"/>
    </row>
    <row r="118" spans="1:42"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c r="AA118" s="6"/>
      <c r="AB118" s="6"/>
      <c r="AC118" s="6"/>
      <c r="AD118" s="6"/>
      <c r="AE118" s="6"/>
      <c r="AF118" s="6"/>
      <c r="AG118" s="6"/>
      <c r="AH118" s="6"/>
      <c r="AI118" s="6"/>
      <c r="AJ118" s="6"/>
      <c r="AK118" s="6"/>
      <c r="AL118" s="6"/>
      <c r="AM118" s="6"/>
      <c r="AN118" s="6"/>
      <c r="AO118" s="6"/>
      <c r="AP118" s="6"/>
    </row>
    <row r="119" spans="1:42"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c r="AA119" s="6"/>
      <c r="AB119" s="6"/>
      <c r="AC119" s="6"/>
      <c r="AD119" s="6"/>
      <c r="AE119" s="6"/>
      <c r="AF119" s="6"/>
      <c r="AG119" s="6"/>
      <c r="AH119" s="6"/>
      <c r="AI119" s="6"/>
      <c r="AJ119" s="6"/>
      <c r="AK119" s="6"/>
      <c r="AL119" s="6"/>
      <c r="AM119" s="6"/>
      <c r="AN119" s="6"/>
      <c r="AO119" s="6"/>
      <c r="AP119" s="6"/>
    </row>
    <row r="120" spans="1:42"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c r="AA120" s="6"/>
      <c r="AB120" s="6"/>
      <c r="AC120" s="6"/>
      <c r="AD120" s="6"/>
      <c r="AE120" s="6"/>
      <c r="AF120" s="6"/>
      <c r="AG120" s="6"/>
      <c r="AH120" s="6"/>
      <c r="AI120" s="6"/>
      <c r="AJ120" s="6"/>
      <c r="AK120" s="6"/>
      <c r="AL120" s="6"/>
      <c r="AM120" s="6"/>
      <c r="AN120" s="6"/>
      <c r="AO120" s="6"/>
      <c r="AP120" s="6"/>
    </row>
    <row r="121" spans="1:42"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c r="AA121" s="6"/>
      <c r="AB121" s="6"/>
      <c r="AC121" s="6"/>
      <c r="AD121" s="6"/>
      <c r="AE121" s="6"/>
      <c r="AF121" s="6"/>
      <c r="AG121" s="6"/>
      <c r="AH121" s="6"/>
      <c r="AI121" s="6"/>
      <c r="AJ121" s="6"/>
      <c r="AK121" s="6"/>
      <c r="AL121" s="6"/>
      <c r="AM121" s="6"/>
      <c r="AN121" s="6"/>
      <c r="AO121" s="6"/>
      <c r="AP121" s="6"/>
    </row>
    <row r="122" spans="1:42"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c r="AA122" s="6"/>
      <c r="AB122" s="6"/>
      <c r="AC122" s="6"/>
      <c r="AD122" s="6"/>
      <c r="AE122" s="6"/>
      <c r="AF122" s="6"/>
      <c r="AG122" s="6"/>
      <c r="AH122" s="6"/>
      <c r="AI122" s="6"/>
      <c r="AJ122" s="6"/>
      <c r="AK122" s="6"/>
      <c r="AL122" s="6"/>
      <c r="AM122" s="6"/>
      <c r="AN122" s="6"/>
      <c r="AO122" s="6"/>
      <c r="AP122" s="6"/>
    </row>
    <row r="123" spans="1:42"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c r="AA123" s="6"/>
      <c r="AB123" s="6"/>
      <c r="AC123" s="6"/>
      <c r="AD123" s="6"/>
      <c r="AE123" s="6"/>
      <c r="AF123" s="6"/>
      <c r="AG123" s="6"/>
      <c r="AH123" s="6"/>
      <c r="AI123" s="6"/>
      <c r="AJ123" s="6"/>
      <c r="AK123" s="6"/>
      <c r="AL123" s="6"/>
      <c r="AM123" s="6"/>
      <c r="AN123" s="6"/>
      <c r="AO123" s="6"/>
      <c r="AP123" s="6"/>
    </row>
    <row r="124" spans="1:42"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c r="AA124" s="6"/>
      <c r="AB124" s="6"/>
      <c r="AC124" s="6"/>
      <c r="AD124" s="6"/>
      <c r="AE124" s="6"/>
      <c r="AF124" s="6"/>
      <c r="AG124" s="6"/>
      <c r="AH124" s="6"/>
      <c r="AI124" s="6"/>
      <c r="AJ124" s="6"/>
      <c r="AK124" s="6"/>
      <c r="AL124" s="6"/>
      <c r="AM124" s="6"/>
      <c r="AN124" s="6"/>
      <c r="AO124" s="6"/>
      <c r="AP124" s="6"/>
    </row>
    <row r="125" spans="1:42"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c r="AA125" s="6"/>
      <c r="AB125" s="6"/>
      <c r="AC125" s="6"/>
      <c r="AD125" s="6"/>
      <c r="AE125" s="6"/>
      <c r="AF125" s="6"/>
      <c r="AG125" s="6"/>
      <c r="AH125" s="6"/>
      <c r="AI125" s="6"/>
      <c r="AJ125" s="6"/>
      <c r="AK125" s="6"/>
      <c r="AL125" s="6"/>
      <c r="AM125" s="6"/>
      <c r="AN125" s="6"/>
      <c r="AO125" s="6"/>
      <c r="AP125" s="6"/>
    </row>
    <row r="126" spans="1:42"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c r="AA126" s="6"/>
      <c r="AB126" s="6"/>
      <c r="AC126" s="6"/>
      <c r="AD126" s="6"/>
      <c r="AE126" s="6"/>
      <c r="AF126" s="6"/>
      <c r="AG126" s="6"/>
      <c r="AH126" s="6"/>
      <c r="AI126" s="6"/>
      <c r="AJ126" s="6"/>
      <c r="AK126" s="6"/>
      <c r="AL126" s="6"/>
      <c r="AM126" s="6"/>
      <c r="AN126" s="6"/>
      <c r="AO126" s="6"/>
      <c r="AP126" s="6"/>
    </row>
    <row r="127" spans="1:42"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c r="AA127" s="6"/>
      <c r="AB127" s="6"/>
      <c r="AC127" s="6"/>
      <c r="AD127" s="6"/>
      <c r="AE127" s="6"/>
      <c r="AF127" s="6"/>
      <c r="AG127" s="6"/>
      <c r="AH127" s="6"/>
      <c r="AI127" s="6"/>
      <c r="AJ127" s="6"/>
      <c r="AK127" s="6"/>
      <c r="AL127" s="6"/>
      <c r="AM127" s="6"/>
      <c r="AN127" s="6"/>
      <c r="AO127" s="6"/>
      <c r="AP127" s="6"/>
    </row>
    <row r="128" spans="1:42"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c r="AA128" s="6"/>
      <c r="AB128" s="6"/>
      <c r="AC128" s="6"/>
      <c r="AD128" s="6"/>
      <c r="AE128" s="6"/>
      <c r="AF128" s="6"/>
      <c r="AG128" s="6"/>
      <c r="AH128" s="6"/>
      <c r="AI128" s="6"/>
      <c r="AJ128" s="6"/>
      <c r="AK128" s="6"/>
      <c r="AL128" s="6"/>
      <c r="AM128" s="6"/>
      <c r="AN128" s="6"/>
      <c r="AO128" s="6"/>
      <c r="AP128" s="6"/>
    </row>
    <row r="129" spans="1:42"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c r="AA129" s="6"/>
      <c r="AB129" s="6"/>
      <c r="AC129" s="6"/>
      <c r="AD129" s="6"/>
      <c r="AE129" s="6"/>
      <c r="AF129" s="6"/>
      <c r="AG129" s="6"/>
      <c r="AH129" s="6"/>
      <c r="AI129" s="6"/>
      <c r="AJ129" s="6"/>
      <c r="AK129" s="6"/>
      <c r="AL129" s="6"/>
      <c r="AM129" s="6"/>
      <c r="AN129" s="6"/>
      <c r="AO129" s="6"/>
      <c r="AP129" s="6"/>
    </row>
    <row r="130" spans="1:42"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c r="AA130" s="6"/>
      <c r="AB130" s="6"/>
      <c r="AC130" s="6"/>
      <c r="AD130" s="6"/>
      <c r="AE130" s="6"/>
      <c r="AF130" s="6"/>
      <c r="AG130" s="6"/>
      <c r="AH130" s="6"/>
      <c r="AI130" s="6"/>
      <c r="AJ130" s="6"/>
      <c r="AK130" s="6"/>
      <c r="AL130" s="6"/>
      <c r="AM130" s="6"/>
      <c r="AN130" s="6"/>
      <c r="AO130" s="6"/>
      <c r="AP130" s="6"/>
    </row>
    <row r="131" spans="1:42"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c r="AA131" s="6"/>
      <c r="AB131" s="6"/>
      <c r="AC131" s="6"/>
      <c r="AD131" s="6"/>
      <c r="AE131" s="6"/>
      <c r="AF131" s="6"/>
      <c r="AG131" s="6"/>
      <c r="AH131" s="6"/>
      <c r="AI131" s="6"/>
      <c r="AJ131" s="6"/>
      <c r="AK131" s="6"/>
      <c r="AL131" s="6"/>
      <c r="AM131" s="6"/>
      <c r="AN131" s="6"/>
      <c r="AO131" s="6"/>
      <c r="AP131" s="6"/>
    </row>
    <row r="132" spans="1:42"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c r="AA132" s="6"/>
      <c r="AB132" s="6"/>
      <c r="AC132" s="6"/>
      <c r="AD132" s="6"/>
      <c r="AE132" s="6"/>
      <c r="AF132" s="6"/>
      <c r="AG132" s="6"/>
      <c r="AH132" s="6"/>
      <c r="AI132" s="6"/>
      <c r="AJ132" s="6"/>
      <c r="AK132" s="6"/>
      <c r="AL132" s="6"/>
      <c r="AM132" s="6"/>
      <c r="AN132" s="6"/>
      <c r="AO132" s="6"/>
      <c r="AP132" s="6"/>
    </row>
    <row r="133" spans="1:42"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c r="AA133" s="6"/>
      <c r="AB133" s="6"/>
      <c r="AC133" s="6"/>
      <c r="AD133" s="6"/>
      <c r="AE133" s="6"/>
      <c r="AF133" s="6"/>
      <c r="AG133" s="6"/>
      <c r="AH133" s="6"/>
      <c r="AI133" s="6"/>
      <c r="AJ133" s="6"/>
      <c r="AK133" s="6"/>
      <c r="AL133" s="6"/>
      <c r="AM133" s="6"/>
      <c r="AN133" s="6"/>
      <c r="AO133" s="6"/>
      <c r="AP133" s="6"/>
    </row>
    <row r="134" spans="1:42"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c r="AA134" s="6"/>
      <c r="AB134" s="6"/>
      <c r="AC134" s="6"/>
      <c r="AD134" s="6"/>
      <c r="AE134" s="6"/>
      <c r="AF134" s="6"/>
      <c r="AG134" s="6"/>
      <c r="AH134" s="6"/>
      <c r="AI134" s="6"/>
      <c r="AJ134" s="6"/>
      <c r="AK134" s="6"/>
      <c r="AL134" s="6"/>
      <c r="AM134" s="6"/>
      <c r="AN134" s="6"/>
      <c r="AO134" s="6"/>
      <c r="AP134" s="6"/>
    </row>
    <row r="135" spans="1:42"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c r="AA135" s="6"/>
      <c r="AB135" s="6"/>
      <c r="AC135" s="6"/>
      <c r="AD135" s="6"/>
      <c r="AE135" s="6"/>
      <c r="AF135" s="6"/>
      <c r="AG135" s="6"/>
      <c r="AH135" s="6"/>
      <c r="AI135" s="6"/>
      <c r="AJ135" s="6"/>
      <c r="AK135" s="6"/>
      <c r="AL135" s="6"/>
      <c r="AM135" s="6"/>
      <c r="AN135" s="6"/>
      <c r="AO135" s="6"/>
      <c r="AP135" s="6"/>
    </row>
    <row r="136" spans="1:42"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c r="AA136" s="6"/>
      <c r="AB136" s="6"/>
      <c r="AC136" s="6"/>
      <c r="AD136" s="6"/>
      <c r="AE136" s="6"/>
      <c r="AF136" s="6"/>
      <c r="AG136" s="6"/>
      <c r="AH136" s="6"/>
      <c r="AI136" s="6"/>
      <c r="AJ136" s="6"/>
      <c r="AK136" s="6"/>
      <c r="AL136" s="6"/>
      <c r="AM136" s="6"/>
      <c r="AN136" s="6"/>
      <c r="AO136" s="6"/>
      <c r="AP136" s="6"/>
    </row>
    <row r="137" spans="1:42"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c r="AA137" s="6"/>
      <c r="AB137" s="6"/>
      <c r="AC137" s="6"/>
      <c r="AD137" s="6"/>
      <c r="AE137" s="6"/>
      <c r="AF137" s="6"/>
      <c r="AG137" s="6"/>
      <c r="AH137" s="6"/>
      <c r="AI137" s="6"/>
      <c r="AJ137" s="6"/>
      <c r="AK137" s="6"/>
      <c r="AL137" s="6"/>
      <c r="AM137" s="6"/>
      <c r="AN137" s="6"/>
      <c r="AO137" s="6"/>
      <c r="AP137" s="6"/>
    </row>
    <row r="138" spans="1:42"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c r="AA138" s="6"/>
      <c r="AB138" s="6"/>
      <c r="AC138" s="6"/>
      <c r="AD138" s="6"/>
      <c r="AE138" s="6"/>
      <c r="AF138" s="6"/>
      <c r="AG138" s="6"/>
      <c r="AH138" s="6"/>
      <c r="AI138" s="6"/>
      <c r="AJ138" s="6"/>
      <c r="AK138" s="6"/>
      <c r="AL138" s="6"/>
      <c r="AM138" s="6"/>
      <c r="AN138" s="6"/>
      <c r="AO138" s="6"/>
      <c r="AP138" s="6"/>
    </row>
    <row r="139" spans="1:42"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c r="AA139" s="6"/>
      <c r="AB139" s="6"/>
      <c r="AC139" s="6"/>
      <c r="AD139" s="6"/>
      <c r="AE139" s="6"/>
      <c r="AF139" s="6"/>
      <c r="AG139" s="6"/>
      <c r="AH139" s="6"/>
      <c r="AI139" s="6"/>
      <c r="AJ139" s="6"/>
      <c r="AK139" s="6"/>
      <c r="AL139" s="6"/>
      <c r="AM139" s="6"/>
      <c r="AN139" s="6"/>
      <c r="AO139" s="6"/>
      <c r="AP139" s="6"/>
    </row>
    <row r="140" spans="1:42"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c r="AA140" s="6"/>
      <c r="AB140" s="6"/>
      <c r="AC140" s="6"/>
      <c r="AD140" s="6"/>
      <c r="AE140" s="6"/>
      <c r="AF140" s="6"/>
      <c r="AG140" s="6"/>
      <c r="AH140" s="6"/>
      <c r="AI140" s="6"/>
      <c r="AJ140" s="6"/>
      <c r="AK140" s="6"/>
      <c r="AL140" s="6"/>
      <c r="AM140" s="6"/>
      <c r="AN140" s="6"/>
      <c r="AO140" s="6"/>
      <c r="AP140" s="6"/>
    </row>
    <row r="141" spans="1:42"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c r="AA141" s="6"/>
      <c r="AB141" s="6"/>
      <c r="AC141" s="6"/>
      <c r="AD141" s="6"/>
      <c r="AE141" s="6"/>
      <c r="AF141" s="6"/>
      <c r="AG141" s="6"/>
      <c r="AH141" s="6"/>
      <c r="AI141" s="6"/>
      <c r="AJ141" s="6"/>
      <c r="AK141" s="6"/>
      <c r="AL141" s="6"/>
      <c r="AM141" s="6"/>
      <c r="AN141" s="6"/>
      <c r="AO141" s="6"/>
      <c r="AP141" s="6"/>
    </row>
    <row r="142" spans="1:42"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c r="AA142" s="6"/>
      <c r="AB142" s="6"/>
      <c r="AC142" s="6"/>
      <c r="AD142" s="6"/>
      <c r="AE142" s="6"/>
      <c r="AF142" s="6"/>
      <c r="AG142" s="6"/>
      <c r="AH142" s="6"/>
      <c r="AI142" s="6"/>
      <c r="AJ142" s="6"/>
      <c r="AK142" s="6"/>
      <c r="AL142" s="6"/>
      <c r="AM142" s="6"/>
      <c r="AN142" s="6"/>
      <c r="AO142" s="6"/>
      <c r="AP142" s="6"/>
    </row>
    <row r="143" spans="1:42"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c r="AA143" s="6"/>
      <c r="AB143" s="6"/>
      <c r="AC143" s="6"/>
      <c r="AD143" s="6"/>
      <c r="AE143" s="6"/>
      <c r="AF143" s="6"/>
      <c r="AG143" s="6"/>
      <c r="AH143" s="6"/>
      <c r="AI143" s="6"/>
      <c r="AJ143" s="6"/>
      <c r="AK143" s="6"/>
      <c r="AL143" s="6"/>
      <c r="AM143" s="6"/>
      <c r="AN143" s="6"/>
      <c r="AO143" s="6"/>
      <c r="AP143" s="6"/>
    </row>
    <row r="144" spans="1:42"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c r="AA144" s="6"/>
      <c r="AB144" s="6"/>
      <c r="AC144" s="6"/>
      <c r="AD144" s="6"/>
      <c r="AE144" s="6"/>
      <c r="AF144" s="6"/>
      <c r="AG144" s="6"/>
      <c r="AH144" s="6"/>
      <c r="AI144" s="6"/>
      <c r="AJ144" s="6"/>
      <c r="AK144" s="6"/>
      <c r="AL144" s="6"/>
      <c r="AM144" s="6"/>
      <c r="AN144" s="6"/>
      <c r="AO144" s="6"/>
      <c r="AP144" s="6"/>
    </row>
    <row r="145" spans="1:42"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c r="AA145" s="6"/>
      <c r="AB145" s="6"/>
      <c r="AC145" s="6"/>
      <c r="AD145" s="6"/>
      <c r="AE145" s="6"/>
      <c r="AF145" s="6"/>
      <c r="AG145" s="6"/>
      <c r="AH145" s="6"/>
      <c r="AI145" s="6"/>
      <c r="AJ145" s="6"/>
      <c r="AK145" s="6"/>
      <c r="AL145" s="6"/>
      <c r="AM145" s="6"/>
      <c r="AN145" s="6"/>
      <c r="AO145" s="6"/>
      <c r="AP145" s="6"/>
    </row>
    <row r="146" spans="1:42"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c r="AA146" s="6"/>
      <c r="AB146" s="6"/>
      <c r="AC146" s="6"/>
      <c r="AD146" s="6"/>
      <c r="AE146" s="6"/>
      <c r="AF146" s="6"/>
      <c r="AG146" s="6"/>
      <c r="AH146" s="6"/>
      <c r="AI146" s="6"/>
      <c r="AJ146" s="6"/>
      <c r="AK146" s="6"/>
      <c r="AL146" s="6"/>
      <c r="AM146" s="6"/>
      <c r="AN146" s="6"/>
      <c r="AO146" s="6"/>
      <c r="AP146" s="6"/>
    </row>
    <row r="147" spans="1:42"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c r="AA147" s="6"/>
      <c r="AB147" s="6"/>
      <c r="AC147" s="6"/>
      <c r="AD147" s="6"/>
      <c r="AE147" s="6"/>
      <c r="AF147" s="6"/>
      <c r="AG147" s="6"/>
      <c r="AH147" s="6"/>
      <c r="AI147" s="6"/>
      <c r="AJ147" s="6"/>
      <c r="AK147" s="6"/>
      <c r="AL147" s="6"/>
      <c r="AM147" s="6"/>
      <c r="AN147" s="6"/>
      <c r="AO147" s="6"/>
      <c r="AP147" s="6"/>
    </row>
    <row r="148" spans="1:42"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c r="AA148" s="6"/>
      <c r="AB148" s="6"/>
      <c r="AC148" s="6"/>
      <c r="AD148" s="6"/>
      <c r="AE148" s="6"/>
      <c r="AF148" s="6"/>
      <c r="AG148" s="6"/>
      <c r="AH148" s="6"/>
      <c r="AI148" s="6"/>
      <c r="AJ148" s="6"/>
      <c r="AK148" s="6"/>
      <c r="AL148" s="6"/>
      <c r="AM148" s="6"/>
      <c r="AN148" s="6"/>
      <c r="AO148" s="6"/>
      <c r="AP148" s="6"/>
    </row>
    <row r="149" spans="1:42"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c r="AA149" s="6"/>
      <c r="AB149" s="6"/>
      <c r="AC149" s="6"/>
      <c r="AD149" s="6"/>
      <c r="AE149" s="6"/>
      <c r="AF149" s="6"/>
      <c r="AG149" s="6"/>
      <c r="AH149" s="6"/>
      <c r="AI149" s="6"/>
      <c r="AJ149" s="6"/>
      <c r="AK149" s="6"/>
      <c r="AL149" s="6"/>
      <c r="AM149" s="6"/>
      <c r="AN149" s="6"/>
      <c r="AO149" s="6"/>
      <c r="AP149" s="6"/>
    </row>
    <row r="150" spans="1:42"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c r="AO150" s="6"/>
      <c r="AP150" s="6"/>
    </row>
    <row r="151" spans="1:42"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6"/>
      <c r="AF151" s="6"/>
      <c r="AG151" s="6"/>
      <c r="AH151" s="6"/>
      <c r="AI151" s="6"/>
      <c r="AJ151" s="6"/>
      <c r="AK151" s="6"/>
      <c r="AL151" s="6"/>
      <c r="AM151" s="6"/>
      <c r="AN151" s="6"/>
      <c r="AO151" s="6"/>
      <c r="AP151" s="6"/>
    </row>
    <row r="152" spans="1:42"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c r="AA152" s="6"/>
      <c r="AB152" s="6"/>
      <c r="AC152" s="6"/>
      <c r="AD152" s="6"/>
      <c r="AE152" s="6"/>
      <c r="AF152" s="6"/>
      <c r="AG152" s="6"/>
      <c r="AH152" s="6"/>
      <c r="AI152" s="6"/>
      <c r="AJ152" s="6"/>
      <c r="AK152" s="6"/>
      <c r="AL152" s="6"/>
      <c r="AM152" s="6"/>
      <c r="AN152" s="6"/>
      <c r="AO152" s="6"/>
      <c r="AP152" s="6"/>
    </row>
    <row r="153" spans="1:42"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6"/>
      <c r="AF153" s="6"/>
      <c r="AG153" s="6"/>
      <c r="AH153" s="6"/>
      <c r="AI153" s="6"/>
      <c r="AJ153" s="6"/>
      <c r="AK153" s="6"/>
      <c r="AL153" s="6"/>
      <c r="AM153" s="6"/>
      <c r="AN153" s="6"/>
      <c r="AO153" s="6"/>
      <c r="AP153" s="6"/>
    </row>
    <row r="154" spans="1:42"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c r="AA154" s="6"/>
      <c r="AB154" s="6"/>
      <c r="AC154" s="6"/>
      <c r="AD154" s="6"/>
      <c r="AE154" s="6"/>
      <c r="AF154" s="6"/>
      <c r="AG154" s="6"/>
      <c r="AH154" s="6"/>
      <c r="AI154" s="6"/>
      <c r="AJ154" s="6"/>
      <c r="AK154" s="6"/>
      <c r="AL154" s="6"/>
      <c r="AM154" s="6"/>
      <c r="AN154" s="6"/>
      <c r="AO154" s="6"/>
      <c r="AP154" s="6"/>
    </row>
    <row r="155" spans="1:42"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c r="AA155" s="6"/>
      <c r="AB155" s="6"/>
      <c r="AC155" s="6"/>
      <c r="AD155" s="6"/>
      <c r="AE155" s="6"/>
      <c r="AF155" s="6"/>
      <c r="AG155" s="6"/>
      <c r="AH155" s="6"/>
      <c r="AI155" s="6"/>
      <c r="AJ155" s="6"/>
      <c r="AK155" s="6"/>
      <c r="AL155" s="6"/>
      <c r="AM155" s="6"/>
      <c r="AN155" s="6"/>
      <c r="AO155" s="6"/>
      <c r="AP155" s="6"/>
    </row>
    <row r="156" spans="1:42"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c r="AA156" s="6"/>
      <c r="AB156" s="6"/>
      <c r="AC156" s="6"/>
      <c r="AD156" s="6"/>
      <c r="AE156" s="6"/>
      <c r="AF156" s="6"/>
      <c r="AG156" s="6"/>
      <c r="AH156" s="6"/>
      <c r="AI156" s="6"/>
      <c r="AJ156" s="6"/>
      <c r="AK156" s="6"/>
      <c r="AL156" s="6"/>
      <c r="AM156" s="6"/>
      <c r="AN156" s="6"/>
      <c r="AO156" s="6"/>
      <c r="AP156" s="6"/>
    </row>
  </sheetData>
  <mergeCells count="9">
    <mergeCell ref="C22:E22"/>
    <mergeCell ref="C12:E12"/>
    <mergeCell ref="C3:I3"/>
    <mergeCell ref="C6:E6"/>
    <mergeCell ref="C8:E8"/>
    <mergeCell ref="C10:E10"/>
    <mergeCell ref="C16:E16"/>
    <mergeCell ref="C18:E18"/>
    <mergeCell ref="C20:E20"/>
  </mergeCells>
  <conditionalFormatting sqref="I8">
    <cfRule type="cellIs" dxfId="9" priority="12" operator="equal">
      <formula>"Introduceți date în Metoda directă Urban"</formula>
    </cfRule>
  </conditionalFormatting>
  <conditionalFormatting sqref="I10">
    <cfRule type="cellIs" dxfId="8" priority="11" operator="equal">
      <formula>"Introduceți date în Metoda directă Rural"</formula>
    </cfRule>
  </conditionalFormatting>
  <conditionalFormatting sqref="I12">
    <cfRule type="cellIs" dxfId="7" priority="6" operator="equal">
      <formula>"Introduceți date în Metoda directă Urban și Rural"</formula>
    </cfRule>
    <cfRule type="cellIs" dxfId="6" priority="7" operator="equal">
      <formula>"Introduceți date în Metoda directă Urban"</formula>
    </cfRule>
    <cfRule type="cellIs" dxfId="5" priority="8" operator="equal">
      <formula>"Introduceți date în Metoda directă Rural"</formula>
    </cfRule>
  </conditionalFormatting>
  <conditionalFormatting sqref="I18">
    <cfRule type="cellIs" dxfId="4" priority="5" operator="equal">
      <formula>"Introduceți date în Metoda indirectă Urban"</formula>
    </cfRule>
  </conditionalFormatting>
  <conditionalFormatting sqref="I20">
    <cfRule type="cellIs" dxfId="3" priority="4" operator="equal">
      <formula>"Introduceți date în Metoda indirectă Rural"</formula>
    </cfRule>
  </conditionalFormatting>
  <conditionalFormatting sqref="I22">
    <cfRule type="cellIs" dxfId="2" priority="1" operator="equal">
      <formula>"Introduceți date în Metoda indirectă Urban și Rural"</formula>
    </cfRule>
    <cfRule type="cellIs" dxfId="1" priority="2" operator="equal">
      <formula>"Introduceți date în Metoda indirectă Urban"</formula>
    </cfRule>
    <cfRule type="cellIs" dxfId="0" priority="3" operator="equal">
      <formula>"Introduceți date în Metoda indirectă Rural"</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L I D A A B Q S w M E F A A C A A g A u q k I V x z I d W 6 l A A A A 9 g A A A B I A H A B D b 2 5 m a W c v U G F j a 2 F n Z S 5 4 b W w g o h g A K K A U A A A A A A A A A A A A A A A A A A A A A A A A A A A A h Y + 9 D o I w G E V f h X S n P 8 i g 5 K M k O r h I Y m J i X J t S o R G K o c X y b g 4 + k q 8 g R l E 3 x 3 v u G e 6 9 X 2 + Q D U 0 d X F R n d W t S x D B F g T K y L b Q p U 9 S 7 Y z h H G Y e t k C d R q m C U j U 0 G W 6 S o c u 6 c E O K 9 x 3 6 G 2 6 4 k E a W M H P L N T l a q E e g j 6 / 9 y q I 1 1 w k i F O O x f Y 3 i E G V v g m M a Y A p k g 5 N p 8 h W j c + 2 x / I K z 6 2 v W d 4 s q E 6 y W Q K Q J 5 f + A P U E s D B B Q A A g A I A L q p C F c 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6 q Q h X v O R + r q s A A A D b A A A A E w A c A E Z v c m 1 1 b G F z L 1 N l Y 3 R p b 2 4 x L m 0 g o h g A K K A U A A A A A A A A A A A A A A A A A A A A A A A A A A A A b Y 2 x C o M w F E X 3 g P 8 Q 0 s W C C E L p I k 7 S o U s X h Q 7 i E P V J g 0 m e J B F a x M l f 8 8 O a k r V 3 e X A 5 7 1 w L v R O o a R V u l k c k I v b F D Q y 0 5 h 3 I j B Z U g o s I 9 a k W Y 4 / d N 7 d 3 D z I t F 2 N A u y e a q U O c 4 v P a P L i C g o V P 1 m 5 N i d p 5 p E 2 C 4 M R q M V O F g x h F z x 3 z K s 9 K S G v D t R 3 R q B L l o n T 9 m c H G Y S 5 Z V + Z b 5 P r Y M 5 b Q u 3 b X S / o j t u 0 c E a H / q / M v U E s B A i 0 A F A A C A A g A u q k I V x z I d W 6 l A A A A 9 g A A A B I A A A A A A A A A A A A A A A A A A A A A A E N v b m Z p Z y 9 Q Y W N r Y W d l L n h t b F B L A Q I t A B Q A A g A I A L q p C F c P y u m r p A A A A O k A A A A T A A A A A A A A A A A A A A A A A P E A A A B b Q 2 9 u d G V u d F 9 U e X B l c 1 0 u e G 1 s U E s B A i 0 A F A A C A A g A u q k I V 7 z k f q 6 r A A A A 2 w A A A B M A A A A A A A A A A A A A A A A A 4 g E A A E Z v c m 1 1 b G F z L 1 N l Y 3 R p b 2 4 x L m 1 Q S w U G A A A A A A M A A w D C A A A A 2 g 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z A c A A A A A A A C q B w 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g L z 4 8 L 0 l 0 Z W 0 + P E l 0 Z W 0 + P E l 0 Z W 1 M b 2 N h d G l v b j 4 8 S X R l b V R 5 c G U + R m 9 y b X V s Y T w v S X R l b V R 5 c G U + P E l 0 Z W 1 Q Y X R o P l N l Y 3 R p b 2 4 x L 1 R h Y m V s M 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O Y X Z p Z 2 F 0 a W 9 u U 3 R l c E 5 h b W U i I F Z h b H V l P S J z T m F 2 a W d h c m U i I C 8 + P E V u d H J 5 I F R 5 c G U 9 I k Z p b G x l Z E N v b X B s Z X R l U m V z d W x 0 V G 9 X b 3 J r c 2 h l Z X Q i I F Z h b H V l P S J s M S I g L z 4 8 R W 5 0 c n k g V H l w Z T 0 i Q W R k Z W R U b 0 R h d G F N b 2 R l b C I g V m F s d W U 9 I m w w I i A v P j x F b n R y e S B U e X B l P S J G a W x s Q 2 9 1 b n Q i I F Z h b H V l P S J s M y I g L z 4 8 R W 5 0 c n k g V H l w Z T 0 i R m l s b E V y c m 9 y Q 2 9 k Z S I g V m F s d W U 9 I n N V b m t u b 3 d u I i A v P j x F b n R y e S B U e X B l P S J G a W x s R X J y b 3 J D b 3 V u d C I g V m F s d W U 9 I m w w I i A v P j x F b n R y e S B U e X B l P S J G a W x s T G F z d F V w Z G F 0 Z W Q i I F Z h b H V l P S J k M j A y M y 0 w O C 0 w O F Q x O D o x M j o 1 M S 4 y N D M x M T k 3 W i I g L z 4 8 R W 5 0 c n k g V H l w Z T 0 i R m l s b E N v b H V t b l R 5 c G V z I i B W Y W x 1 Z T 0 i c 0 F 3 P T 0 i I C 8 + P E V u d H J 5 I F R 5 c G U 9 I k Z p b G x D b 2 x 1 b W 5 O Y W 1 l c y I g V m F s d W U 9 I n N b J n F 1 b 3 Q 7 Q 2 9 s b 2 F u x I M x J n F 1 b 3 Q 7 X S I g L z 4 8 R W 5 0 c n k g V H l w Z T 0 i R m l s b F N 0 Y X R 1 c y I g V m F s d W U 9 I n N D b 2 1 w b G V 0 Z S I g L z 4 8 R W 5 0 c n k g V H l w Z T 0 i U m V s Y X R p b 2 5 z a G l w S W 5 m b 0 N v b n R h a W 5 l c i I g V m F s d W U 9 I n N 7 J n F 1 b 3 Q 7 Y 2 9 s d W 1 u Q 2 9 1 b n Q m c X V v d D s 6 M S w m c X V v d D t r Z X l D b 2 x 1 b W 5 O Y W 1 l c y Z x d W 9 0 O z p b X S w m c X V v d D t x d W V y e V J l b G F 0 a W 9 u c 2 h p c H M m c X V v d D s 6 W 1 0 s J n F 1 b 3 Q 7 Y 2 9 s d W 1 u S W R l b n R p d G l l c y Z x d W 9 0 O z p b J n F 1 b 3 Q 7 U 2 V j d G l v b j E v V G F i Z W w x L 0 F 1 d G 9 S Z W 1 v d m V k Q 2 9 s d W 1 u c z E u e 0 N v b G 9 h b s S D M S w w f S Z x d W 9 0 O 1 0 s J n F 1 b 3 Q 7 Q 2 9 s d W 1 u Q 2 9 1 b n Q m c X V v d D s 6 M S w m c X V v d D t L Z X l D b 2 x 1 b W 5 O Y W 1 l c y Z x d W 9 0 O z p b X S w m c X V v d D t D b 2 x 1 b W 5 J Z G V u d G l 0 a W V z J n F 1 b 3 Q 7 O l s m c X V v d D t T Z W N 0 a W 9 u M S 9 U Y W J l b D E v Q X V 0 b 1 J l b W 9 2 Z W R D b 2 x 1 b W 5 z M S 5 7 Q 2 9 s b 2 F u x I M x L D B 9 J n F 1 b 3 Q 7 X S w m c X V v d D t S Z W x h d G l v b n N o a X B J b m Z v J n F 1 b 3 Q 7 O l t d f S I g L z 4 8 L 1 N 0 Y W J s Z U V u d H J p Z X M + P C 9 J d G V t P j x J d G V t P j x J d G V t T G 9 j Y X R p b 2 4 + P E l 0 Z W 1 U e X B l P k Z v c m 1 1 b G E 8 L 0 l 0 Z W 1 U e X B l P j x J d G V t U G F 0 a D 5 T Z W N 0 a W 9 u M S 9 U Y W J l b D E v U 3 V y c y V D N C U 4 M z w v S X R l b V B h d G g + P C 9 J d G V t T G 9 j Y X R p b 2 4 + P F N 0 Y W J s Z U V u d H J p Z X M g L z 4 8 L 0 l 0 Z W 0 + P E l 0 Z W 0 + P E l 0 Z W 1 M b 2 N h d G l v b j 4 8 S X R l b V R 5 c G U + R m 9 y b X V s Y T w v S X R l b V R 5 c G U + P E l 0 Z W 1 Q Y X R o P l N l Y 3 R p b 2 4 x L 1 R h Y m V s M S 9 U a X A l M j B t b 2 R p Z m l j Y X Q 8 L 0 l 0 Z W 1 Q Y X R o P j w v S X R l b U x v Y 2 F 0 a W 9 u P j x T d G F i b G V F b n R y a W V z I C 8 + P C 9 J d G V t P j w v S X R l b X M + P C 9 M b 2 N h b F B h Y 2 t h Z 2 V N Z X R h Z G F 0 Y U Z p b G U + F g A A A F B L B Q Y A A A A A A A A A A A A A A A A A A A A A A A A m A Q A A A Q A A A N C M n d 8 B F d E R j H o A w E / C l + s B A A A A Q Z u V 2 p H 4 t E a b H G n Z i i a P Y Q A A A A A C A A A A A A A Q Z g A A A A E A A C A A A A B W t o b K 1 7 c d / M a B E h j W V z C w j R V d e a F y I B 6 E 3 V X F a j O T I g A A A A A O g A A A A A I A A C A A A A C d 1 2 x L I I + z A I o z w B w e M y k d y 0 h 0 + P Z x s y Y 4 C n + 9 d A 6 V z F A A A A C M 8 g f E f L 9 D c 7 5 0 S D X A O 1 3 x m F i p 6 4 6 1 G T u C 7 G L W 0 a J Z W c Q x B F V K i r s m w + J W a Z F T 8 y q T i 5 B 2 z 1 P s B A U 4 C T Y q p t t g S m q 7 I H 5 6 t x P 1 K J N Y D H 0 A 3 E A A A A C R T i y E H b b k E r F 9 C q H 8 v 6 j D Q V l O m m k c 7 4 u X s J 0 / N I W R g t o N s n n J o a S U 6 J Q 8 Z m U w 7 f J S W Z e Y + i 1 h g d T j H l F m d Q a Q < / D a t a M a s h u p > 
</file>

<file path=customXml/itemProps1.xml><?xml version="1.0" encoding="utf-8"?>
<ds:datastoreItem xmlns:ds="http://schemas.openxmlformats.org/officeDocument/2006/customXml" ds:itemID="{A13B2A2B-3511-4224-9D1B-25A72CFE50B5}">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Anexa4_Ghid Compostare Indiv</vt:lpstr>
      <vt:lpstr>Instructiuni</vt:lpstr>
      <vt:lpstr>Date intrare</vt:lpstr>
      <vt:lpstr>Metoda directa Urban</vt:lpstr>
      <vt:lpstr>Metoda indirecta Urban</vt:lpstr>
      <vt:lpstr>Metoda directa Rural</vt:lpstr>
      <vt:lpstr>Metoda indirecta Rural</vt:lpstr>
      <vt:lpstr>Dashboard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Anca Bors</dc:creator>
  <cp:lastModifiedBy>59283 59283</cp:lastModifiedBy>
  <dcterms:created xsi:type="dcterms:W3CDTF">2022-11-21T12:57:22Z</dcterms:created>
  <dcterms:modified xsi:type="dcterms:W3CDTF">2023-12-27T06:30:08Z</dcterms:modified>
</cp:coreProperties>
</file>